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" i="1" l="1"/>
  <c r="G16" i="1" l="1"/>
  <c r="K16" i="1" s="1"/>
  <c r="G7" i="1"/>
  <c r="K7" i="1" s="1"/>
  <c r="C22" i="1"/>
  <c r="G18" i="1" s="1"/>
  <c r="K18" i="1" s="1"/>
  <c r="B22" i="1"/>
  <c r="F18" i="1" s="1"/>
  <c r="J18" i="1" s="1"/>
  <c r="G9" i="1" l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2" i="1"/>
  <c r="G6" i="1"/>
  <c r="K6" i="1" s="1"/>
  <c r="G10" i="1"/>
  <c r="K10" i="1" s="1"/>
  <c r="G14" i="1"/>
  <c r="K14" i="1" s="1"/>
  <c r="F4" i="1"/>
  <c r="J4" i="1" s="1"/>
  <c r="F11" i="1"/>
  <c r="J11" i="1" s="1"/>
  <c r="F15" i="1"/>
  <c r="J15" i="1" s="1"/>
  <c r="F19" i="1"/>
  <c r="J19" i="1" s="1"/>
  <c r="F8" i="1"/>
  <c r="J8" i="1" s="1"/>
  <c r="F5" i="1"/>
  <c r="J5" i="1" s="1"/>
  <c r="F12" i="1"/>
  <c r="J12" i="1" s="1"/>
  <c r="F16" i="1"/>
  <c r="J16" i="1" s="1"/>
  <c r="F20" i="1"/>
  <c r="J20" i="1" s="1"/>
  <c r="F10" i="1"/>
  <c r="J10" i="1" s="1"/>
  <c r="J2" i="1"/>
  <c r="F6" i="1"/>
  <c r="J6" i="1" s="1"/>
  <c r="F13" i="1"/>
  <c r="J13" i="1" s="1"/>
  <c r="F17" i="1"/>
  <c r="J17" i="1" s="1"/>
  <c r="F21" i="1"/>
  <c r="J21" i="1" s="1"/>
  <c r="F9" i="1"/>
  <c r="J9" i="1" s="1"/>
  <c r="F3" i="1"/>
  <c r="J3" i="1" s="1"/>
  <c r="F7" i="1"/>
  <c r="J7" i="1" s="1"/>
  <c r="F14" i="1"/>
  <c r="J14" i="1" s="1"/>
  <c r="G22" i="1" l="1"/>
  <c r="K2" i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<sst xmlns="http://schemas.openxmlformats.org/spreadsheetml/2006/main" count="69" uniqueCount="26">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</sst>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</cellStyleXfs>
  <cellXfs count="6">
    <xf numFmtId="0" fontId="0" fillId="0" borderId="0" xfId="0"/>
    <xf numFmtId="2" fontId="20" fillId="33" borderId="10" xfId="43" applyNumberFormat="1" applyFont="1" applyFill="1" applyBorder="1" applyAlignment="1"/>
    <xf numFmtId="0" fontId="16" fillId="0" borderId="10" xfId="0" applyFont="1" applyBorder="1"/>
    <xf numFmtId="0" fontId="0" fillId="0" borderId="10" xfId="0" applyBorder="1"/>
    <xf numFmtId="0" fontId="0" fillId="0" borderId="0" xfId="0"/>
    <xf numFmtId="0" fontId="16" fillId="0" borderId="10" xfId="0" applyFont="1" applyFill="1" applyBorder="1"/>
  </cellXfs>
  <cellStyles count="6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7" xfId="59"/>
    <cellStyle name="Normal 7 2" xfId="6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</a:t>
            </a:r>
            <a:r>
              <a:rPr lang="es-HN" baseline="0"/>
              <a:t>La  Ceiba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6038000282133054"/>
          <c:y val="4.30821934283744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4210048"/>
        <c:axId val="40976960"/>
      </c:barChart>
      <c:catAx>
        <c:axId val="5421004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54210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23</xdr:row>
      <xdr:rowOff>190499</xdr:rowOff>
    </xdr:from>
    <xdr:to>
      <xdr:col>11</xdr:col>
      <xdr:colOff>57150</xdr:colOff>
      <xdr:row>44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zoomScale="90" zoomScaleNormal="90" workbookViewId="0">
      <selection activeCell="H51" sqref="H51"/>
    </sheetView>
  </sheetViews>
  <sheetFormatPr baseColWidth="10" defaultRowHeight="15" x14ac:dyDescent="0.25"/>
  <cols>
    <col min="7" max="7" width="15.42578125" customWidth="1"/>
    <col min="9" max="9" width="11.42578125" style="4"/>
  </cols>
  <sheetData>
    <row r="1" spans="1:11" x14ac:dyDescent="0.25">
      <c r="A1" s="2" t="s">
        <v>0</v>
      </c>
      <c r="B1" s="2" t="s">
        <v>1</v>
      </c>
      <c r="C1" s="2" t="s">
        <v>2</v>
      </c>
      <c r="E1" s="2" t="s">
        <v>0</v>
      </c>
      <c r="F1" s="2" t="s">
        <v>23</v>
      </c>
      <c r="G1" s="2" t="s">
        <v>24</v>
      </c>
      <c r="I1" s="2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8187</v>
      </c>
      <c r="C2" s="3">
        <v>8030</v>
      </c>
      <c r="E2" s="1" t="s">
        <v>3</v>
      </c>
      <c r="F2" s="3">
        <f>(B2/B22)*100</f>
        <v>13.374172996814506</v>
      </c>
      <c r="G2" s="3">
        <f>(C2/C22)*100</f>
        <v>12.097928436911488</v>
      </c>
      <c r="I2" s="1" t="s">
        <v>3</v>
      </c>
      <c r="J2" s="3">
        <f>(F2*-1)</f>
        <v>-13.374172996814506</v>
      </c>
      <c r="K2" s="3">
        <f>G2</f>
        <v>12.097928436911488</v>
      </c>
    </row>
    <row r="3" spans="1:11" x14ac:dyDescent="0.25">
      <c r="A3" s="1" t="s">
        <v>4</v>
      </c>
      <c r="B3" s="3">
        <v>8245</v>
      </c>
      <c r="C3" s="3">
        <v>7944</v>
      </c>
      <c r="E3" s="1" t="s">
        <v>4</v>
      </c>
      <c r="F3" s="3">
        <f>(B3/B22)*100</f>
        <v>13.468921016090826</v>
      </c>
      <c r="G3" s="3">
        <f>(C3/C22)*100</f>
        <v>11.968361581920904</v>
      </c>
      <c r="I3" s="1" t="s">
        <v>4</v>
      </c>
      <c r="J3" s="3">
        <f t="shared" ref="J3:J21" si="0">(F3*-1)</f>
        <v>-13.468921016090826</v>
      </c>
      <c r="K3" s="3">
        <f t="shared" ref="K3:K21" si="1">G3</f>
        <v>11.968361581920904</v>
      </c>
    </row>
    <row r="4" spans="1:11" x14ac:dyDescent="0.25">
      <c r="A4" s="1" t="s">
        <v>5</v>
      </c>
      <c r="B4" s="3">
        <v>7944</v>
      </c>
      <c r="C4" s="3">
        <v>7886</v>
      </c>
      <c r="E4" s="1" t="s">
        <v>5</v>
      </c>
      <c r="F4" s="3">
        <f>(B4/B22)*100</f>
        <v>12.977211467777504</v>
      </c>
      <c r="G4" s="3">
        <f>(C4/C22)*100</f>
        <v>11.880979284369115</v>
      </c>
      <c r="I4" s="1" t="s">
        <v>5</v>
      </c>
      <c r="J4" s="3">
        <f t="shared" si="0"/>
        <v>-12.977211467777504</v>
      </c>
      <c r="K4" s="3">
        <f t="shared" si="1"/>
        <v>11.880979284369115</v>
      </c>
    </row>
    <row r="5" spans="1:11" x14ac:dyDescent="0.25">
      <c r="A5" s="1" t="s">
        <v>6</v>
      </c>
      <c r="B5" s="3">
        <v>7671</v>
      </c>
      <c r="C5" s="3">
        <v>8232</v>
      </c>
      <c r="E5" s="1" t="s">
        <v>6</v>
      </c>
      <c r="F5" s="3">
        <f>(B5/B22)*100</f>
        <v>12.531242342563099</v>
      </c>
      <c r="G5" s="3">
        <f>(C5/C22)*100</f>
        <v>12.40225988700565</v>
      </c>
      <c r="I5" s="1" t="s">
        <v>6</v>
      </c>
      <c r="J5" s="3">
        <f t="shared" si="0"/>
        <v>-12.531242342563099</v>
      </c>
      <c r="K5" s="3">
        <f t="shared" si="1"/>
        <v>12.40225988700565</v>
      </c>
    </row>
    <row r="6" spans="1:11" x14ac:dyDescent="0.25">
      <c r="A6" s="1" t="s">
        <v>7</v>
      </c>
      <c r="B6" s="3">
        <v>6074</v>
      </c>
      <c r="C6" s="3">
        <v>7250</v>
      </c>
      <c r="E6" s="1" t="s">
        <v>7</v>
      </c>
      <c r="F6" s="3">
        <f>(B6/B22)*100</f>
        <v>9.9224046393857712</v>
      </c>
      <c r="G6" s="3">
        <f>(C6/C22)*100</f>
        <v>10.922787193973635</v>
      </c>
      <c r="I6" s="1" t="s">
        <v>7</v>
      </c>
      <c r="J6" s="3">
        <f t="shared" si="0"/>
        <v>-9.9224046393857712</v>
      </c>
      <c r="K6" s="3">
        <f t="shared" si="1"/>
        <v>10.922787193973635</v>
      </c>
    </row>
    <row r="7" spans="1:11" x14ac:dyDescent="0.25">
      <c r="A7" s="1" t="s">
        <v>8</v>
      </c>
      <c r="B7" s="3">
        <v>4441</v>
      </c>
      <c r="C7" s="3">
        <v>5540</v>
      </c>
      <c r="E7" s="1" t="s">
        <v>8</v>
      </c>
      <c r="F7" s="3">
        <f>(B7/B22)*100</f>
        <v>7.2547578207955574</v>
      </c>
      <c r="G7" s="3">
        <f>(C7/C22)*100</f>
        <v>8.3465160075329567</v>
      </c>
      <c r="I7" s="1" t="s">
        <v>8</v>
      </c>
      <c r="J7" s="3">
        <f t="shared" si="0"/>
        <v>-7.2547578207955574</v>
      </c>
      <c r="K7" s="3">
        <f t="shared" si="1"/>
        <v>8.3465160075329567</v>
      </c>
    </row>
    <row r="8" spans="1:11" x14ac:dyDescent="0.25">
      <c r="A8" s="1" t="s">
        <v>9</v>
      </c>
      <c r="B8" s="3">
        <v>3722</v>
      </c>
      <c r="C8" s="3">
        <v>4362</v>
      </c>
      <c r="E8" s="1" t="s">
        <v>9</v>
      </c>
      <c r="F8" s="3">
        <f>(B8/B22)*100</f>
        <v>6.080209099077023</v>
      </c>
      <c r="G8" s="3">
        <f>(C8/C22)*100</f>
        <v>6.5717514124293785</v>
      </c>
      <c r="I8" s="1" t="s">
        <v>9</v>
      </c>
      <c r="J8" s="3">
        <f t="shared" si="0"/>
        <v>-6.080209099077023</v>
      </c>
      <c r="K8" s="3">
        <f t="shared" si="1"/>
        <v>6.5717514124293785</v>
      </c>
    </row>
    <row r="9" spans="1:11" x14ac:dyDescent="0.25">
      <c r="A9" s="1" t="s">
        <v>10</v>
      </c>
      <c r="B9" s="3">
        <v>3259</v>
      </c>
      <c r="C9" s="3">
        <v>3861</v>
      </c>
      <c r="E9" s="1" t="s">
        <v>10</v>
      </c>
      <c r="F9" s="3">
        <f>(B9/B22)*100</f>
        <v>5.3238585314057012</v>
      </c>
      <c r="G9" s="3">
        <f>(C9/C22)*100</f>
        <v>5.8169491525423727</v>
      </c>
      <c r="I9" s="1" t="s">
        <v>10</v>
      </c>
      <c r="J9" s="3">
        <f t="shared" si="0"/>
        <v>-5.3238585314057012</v>
      </c>
      <c r="K9" s="3">
        <f t="shared" si="1"/>
        <v>5.8169491525423727</v>
      </c>
    </row>
    <row r="10" spans="1:11" x14ac:dyDescent="0.25">
      <c r="A10" s="1" t="s">
        <v>11</v>
      </c>
      <c r="B10" s="3">
        <v>3042</v>
      </c>
      <c r="C10" s="3">
        <v>3354</v>
      </c>
      <c r="E10" s="1" t="s">
        <v>11</v>
      </c>
      <c r="F10" s="3">
        <f>(B10/B22)*100</f>
        <v>4.9693702523891199</v>
      </c>
      <c r="G10" s="3">
        <f>(C10/C22)*100</f>
        <v>5.0531073446327683</v>
      </c>
      <c r="I10" s="1" t="s">
        <v>11</v>
      </c>
      <c r="J10" s="3">
        <f t="shared" si="0"/>
        <v>-4.9693702523891199</v>
      </c>
      <c r="K10" s="3">
        <f t="shared" si="1"/>
        <v>5.0531073446327683</v>
      </c>
    </row>
    <row r="11" spans="1:11" x14ac:dyDescent="0.25">
      <c r="A11" s="1" t="s">
        <v>12</v>
      </c>
      <c r="B11" s="3">
        <v>2318</v>
      </c>
      <c r="C11" s="3">
        <v>2557</v>
      </c>
      <c r="E11" s="1" t="s">
        <v>12</v>
      </c>
      <c r="F11" s="3">
        <f>(B11/B22)*100</f>
        <v>3.786653597974353</v>
      </c>
      <c r="G11" s="3">
        <f>(C11/C22)*100</f>
        <v>3.8523540489642185</v>
      </c>
      <c r="I11" s="1" t="s">
        <v>12</v>
      </c>
      <c r="J11" s="3">
        <f t="shared" si="0"/>
        <v>-3.786653597974353</v>
      </c>
      <c r="K11" s="3">
        <f t="shared" si="1"/>
        <v>3.8523540489642185</v>
      </c>
    </row>
    <row r="12" spans="1:11" x14ac:dyDescent="0.25">
      <c r="A12" s="1" t="s">
        <v>13</v>
      </c>
      <c r="B12" s="3">
        <v>1858</v>
      </c>
      <c r="C12" s="3">
        <v>2008</v>
      </c>
      <c r="E12" s="1" t="s">
        <v>13</v>
      </c>
      <c r="F12" s="3">
        <f>(B12/B22)*100</f>
        <v>3.0352037899207711</v>
      </c>
      <c r="G12" s="3">
        <f>(C12/C22)*100</f>
        <v>3.0252354048964216</v>
      </c>
      <c r="I12" s="1" t="s">
        <v>13</v>
      </c>
      <c r="J12" s="3">
        <f t="shared" si="0"/>
        <v>-3.0352037899207711</v>
      </c>
      <c r="K12" s="3">
        <f t="shared" si="1"/>
        <v>3.0252354048964216</v>
      </c>
    </row>
    <row r="13" spans="1:11" x14ac:dyDescent="0.25">
      <c r="A13" s="1" t="s">
        <v>14</v>
      </c>
      <c r="B13" s="3">
        <v>1095</v>
      </c>
      <c r="C13" s="3">
        <v>1288</v>
      </c>
      <c r="E13" s="1" t="s">
        <v>14</v>
      </c>
      <c r="F13" s="3">
        <f>(B13/B22)*100</f>
        <v>1.7887772604753736</v>
      </c>
      <c r="G13" s="3">
        <f>(C13/C22)*100</f>
        <v>1.9404896421845574</v>
      </c>
      <c r="I13" s="1" t="s">
        <v>14</v>
      </c>
      <c r="J13" s="3">
        <f t="shared" si="0"/>
        <v>-1.7887772604753736</v>
      </c>
      <c r="K13" s="3">
        <f t="shared" si="1"/>
        <v>1.9404896421845574</v>
      </c>
    </row>
    <row r="14" spans="1:11" x14ac:dyDescent="0.25">
      <c r="A14" s="1" t="s">
        <v>15</v>
      </c>
      <c r="B14" s="3">
        <v>999</v>
      </c>
      <c r="C14" s="3">
        <v>1236</v>
      </c>
      <c r="E14" s="1" t="s">
        <v>15</v>
      </c>
      <c r="F14" s="3">
        <f>(B14/B22)*100</f>
        <v>1.6319529527076697</v>
      </c>
      <c r="G14" s="3">
        <f>(C14/C22)*100</f>
        <v>1.8621468926553673</v>
      </c>
      <c r="I14" s="1" t="s">
        <v>15</v>
      </c>
      <c r="J14" s="3">
        <f t="shared" si="0"/>
        <v>-1.6319529527076697</v>
      </c>
      <c r="K14" s="3">
        <f t="shared" si="1"/>
        <v>1.8621468926553673</v>
      </c>
    </row>
    <row r="15" spans="1:11" x14ac:dyDescent="0.25">
      <c r="A15" s="1" t="s">
        <v>16</v>
      </c>
      <c r="B15" s="3">
        <v>812</v>
      </c>
      <c r="C15" s="3">
        <v>963</v>
      </c>
      <c r="E15" s="1" t="s">
        <v>16</v>
      </c>
      <c r="F15" s="3">
        <f>(B15/B22)*100</f>
        <v>1.3264722698684963</v>
      </c>
      <c r="G15" s="3">
        <f>(C15/C22)*100</f>
        <v>1.4508474576271186</v>
      </c>
      <c r="I15" s="1" t="s">
        <v>16</v>
      </c>
      <c r="J15" s="3">
        <f t="shared" si="0"/>
        <v>-1.3264722698684963</v>
      </c>
      <c r="K15" s="3">
        <f t="shared" si="1"/>
        <v>1.4508474576271186</v>
      </c>
    </row>
    <row r="16" spans="1:11" x14ac:dyDescent="0.25">
      <c r="A16" s="1" t="s">
        <v>17</v>
      </c>
      <c r="B16" s="3">
        <v>647</v>
      </c>
      <c r="C16" s="3">
        <v>776</v>
      </c>
      <c r="E16" s="1" t="s">
        <v>17</v>
      </c>
      <c r="F16" s="3">
        <f>(B16/B22)*100</f>
        <v>1.056930490892755</v>
      </c>
      <c r="G16" s="3">
        <f>(C16/C22)*100</f>
        <v>1.1691148775894538</v>
      </c>
      <c r="I16" s="1" t="s">
        <v>17</v>
      </c>
      <c r="J16" s="3">
        <f t="shared" si="0"/>
        <v>-1.056930490892755</v>
      </c>
      <c r="K16" s="3">
        <f t="shared" si="1"/>
        <v>1.1691148775894538</v>
      </c>
    </row>
    <row r="17" spans="1:11" x14ac:dyDescent="0.25">
      <c r="A17" s="1" t="s">
        <v>18</v>
      </c>
      <c r="B17" s="3">
        <v>429</v>
      </c>
      <c r="C17" s="3">
        <v>506</v>
      </c>
      <c r="E17" s="1" t="s">
        <v>18</v>
      </c>
      <c r="F17" s="3">
        <f>(B17/B22)*100</f>
        <v>0.70080862533692723</v>
      </c>
      <c r="G17" s="3">
        <f>(C17/C22)*100</f>
        <v>0.76233521657250469</v>
      </c>
      <c r="I17" s="1" t="s">
        <v>18</v>
      </c>
      <c r="J17" s="3">
        <f t="shared" si="0"/>
        <v>-0.70080862533692723</v>
      </c>
      <c r="K17" s="3">
        <f t="shared" si="1"/>
        <v>0.76233521657250469</v>
      </c>
    </row>
    <row r="18" spans="1:11" x14ac:dyDescent="0.25">
      <c r="A18" s="1" t="s">
        <v>19</v>
      </c>
      <c r="B18" s="3">
        <v>267</v>
      </c>
      <c r="C18" s="3">
        <v>298</v>
      </c>
      <c r="E18" s="1" t="s">
        <v>19</v>
      </c>
      <c r="F18" s="3">
        <f>(B18/B22)*100</f>
        <v>0.43616760597892673</v>
      </c>
      <c r="G18" s="3">
        <f>(C18/C22)*100</f>
        <v>0.44896421845574391</v>
      </c>
      <c r="I18" s="1" t="s">
        <v>19</v>
      </c>
      <c r="J18" s="3">
        <f t="shared" si="0"/>
        <v>-0.43616760597892673</v>
      </c>
      <c r="K18" s="3">
        <f t="shared" si="1"/>
        <v>0.44896421845574391</v>
      </c>
    </row>
    <row r="19" spans="1:11" x14ac:dyDescent="0.25">
      <c r="A19" s="1" t="s">
        <v>20</v>
      </c>
      <c r="B19" s="3">
        <v>123</v>
      </c>
      <c r="C19" s="3">
        <v>174</v>
      </c>
      <c r="E19" s="1" t="s">
        <v>20</v>
      </c>
      <c r="F19" s="3">
        <f>(B19/B22)*100</f>
        <v>0.20093114432737075</v>
      </c>
      <c r="G19" s="3">
        <f>(C19/C22)*100</f>
        <v>0.26214689265536723</v>
      </c>
      <c r="I19" s="1" t="s">
        <v>20</v>
      </c>
      <c r="J19" s="3">
        <f t="shared" si="0"/>
        <v>-0.20093114432737075</v>
      </c>
      <c r="K19" s="3">
        <f t="shared" si="1"/>
        <v>0.26214689265536723</v>
      </c>
    </row>
    <row r="20" spans="1:11" x14ac:dyDescent="0.25">
      <c r="A20" s="1" t="s">
        <v>21</v>
      </c>
      <c r="B20" s="3">
        <v>62</v>
      </c>
      <c r="C20" s="3">
        <v>77</v>
      </c>
      <c r="E20" s="1" t="s">
        <v>21</v>
      </c>
      <c r="F20" s="3">
        <f>(B20/B22)*100</f>
        <v>0.10128236543330883</v>
      </c>
      <c r="G20" s="3">
        <f>(C20/C22)*100</f>
        <v>0.11600753295668549</v>
      </c>
      <c r="I20" s="1" t="s">
        <v>21</v>
      </c>
      <c r="J20" s="3">
        <f t="shared" si="0"/>
        <v>-0.10128236543330883</v>
      </c>
      <c r="K20" s="3">
        <f t="shared" si="1"/>
        <v>0.11600753295668549</v>
      </c>
    </row>
    <row r="21" spans="1:11" x14ac:dyDescent="0.25">
      <c r="A21" s="1" t="s">
        <v>22</v>
      </c>
      <c r="B21" s="3">
        <v>20</v>
      </c>
      <c r="C21" s="3">
        <v>33</v>
      </c>
      <c r="E21" s="1" t="s">
        <v>22</v>
      </c>
      <c r="F21" s="3">
        <f>(B21/B22)*100</f>
        <v>3.2671730784938333E-2</v>
      </c>
      <c r="G21" s="3">
        <f>(C21/C22)*100</f>
        <v>4.9717514124293788E-2</v>
      </c>
      <c r="I21" s="1" t="s">
        <v>22</v>
      </c>
      <c r="J21" s="3">
        <f t="shared" si="0"/>
        <v>-3.2671730784938333E-2</v>
      </c>
      <c r="K21" s="3">
        <f t="shared" si="1"/>
        <v>4.9717514124293788E-2</v>
      </c>
    </row>
    <row r="22" spans="1:11" x14ac:dyDescent="0.25">
      <c r="A22" s="3"/>
      <c r="B22" s="3">
        <f>SUM(B2:B21)</f>
        <v>61215</v>
      </c>
      <c r="C22" s="3">
        <f>SUM(C2:C21)</f>
        <v>66375</v>
      </c>
      <c r="E22" s="3"/>
      <c r="F22" s="3">
        <f>SUM(F2:F21)</f>
        <v>99.999999999999986</v>
      </c>
      <c r="G22" s="3">
        <f>SUM(G2:G21)</f>
        <v>100</v>
      </c>
      <c r="I22" s="3"/>
      <c r="J22" s="3"/>
      <c r="K22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2014-06-16T21:05:06Z</dcterms:modified>
</cp:coreProperties>
</file>