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C5" i="1"/>
  <c r="C6" i="1"/>
  <c r="B22" i="1" l="1"/>
  <c r="C22" i="1" s="1"/>
  <c r="B18" i="1"/>
  <c r="C7" i="1"/>
  <c r="C8" i="1"/>
  <c r="C9" i="1"/>
  <c r="C10" i="1"/>
  <c r="C11" i="1"/>
  <c r="C12" i="1"/>
  <c r="C13" i="1"/>
  <c r="C14" i="1"/>
  <c r="C15" i="1"/>
  <c r="C16" i="1"/>
  <c r="C17" i="1"/>
  <c r="C18" i="1" l="1"/>
  <c r="B23" i="1"/>
  <c r="C21" i="1"/>
  <c r="C23" i="1" s="1"/>
  <c r="D22" i="1" s="1"/>
  <c r="D17" i="1" l="1"/>
  <c r="D6" i="1"/>
  <c r="D5" i="1"/>
  <c r="D14" i="1"/>
  <c r="D11" i="1"/>
  <c r="D13" i="1"/>
  <c r="D7" i="1"/>
  <c r="D8" i="1"/>
  <c r="D12" i="1"/>
  <c r="D9" i="1"/>
  <c r="D10" i="1"/>
  <c r="D15" i="1"/>
  <c r="D16" i="1"/>
  <c r="D21" i="1"/>
  <c r="D23" i="1" s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<sst xmlns="http://schemas.openxmlformats.org/spreadsheetml/2006/main" count="29" uniqueCount="24">
  <si>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</si>
  <si>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</si>
  <si>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</si>
  <si>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</si>
  <si>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</si>
  <si>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</si>
  <si>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</si>
  <si>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</si>
  <si>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</si>
  <si>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</si>
  <si>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</si>
  <si>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</si>
  <si>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</si>
  <si>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Zona Urbana Continua</t>
  </si>
  <si>
    <t>Zona Urbana Discontinua</t>
  </si>
  <si>
    <t>Total</t>
  </si>
  <si>
    <t>Bosque</t>
  </si>
  <si>
    <t>No Bosque</t>
  </si>
  <si>
    <t>Agricultura Tecnificada</t>
  </si>
  <si>
    <t>Área Húmeda Continental</t>
  </si>
  <si>
    <t>Arenal de Playa</t>
  </si>
  <si>
    <t>Bosque de Mangle Alto</t>
  </si>
  <si>
    <t>Esparta</t>
  </si>
  <si>
    <t>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</si>
</sst>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" fontId="0" fillId="0" borderId="7" xfId="0" applyNumberFormat="1" applyBorder="1"/>
    <xf numFmtId="10" fontId="0" fillId="0" borderId="8" xfId="0" applyNumberFormat="1" applyBorder="1"/>
    <xf numFmtId="1" fontId="0" fillId="0" borderId="5" xfId="0" applyNumberFormat="1" applyBorder="1"/>
    <xf numFmtId="10" fontId="0" fillId="0" borderId="4" xfId="0" applyNumberFormat="1" applyBorder="1"/>
    <xf numFmtId="10" fontId="0" fillId="0" borderId="11" xfId="0" applyNumberFormat="1" applyBorder="1"/>
    <xf numFmtId="0" fontId="1" fillId="2" borderId="13" xfId="0" applyNumberFormat="1" applyFont="1" applyFill="1" applyBorder="1" applyAlignment="1"/>
    <xf numFmtId="10" fontId="1" fillId="2" borderId="15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2" fontId="1" fillId="2" borderId="3" xfId="0" applyNumberFormat="1" applyFont="1" applyFill="1" applyBorder="1"/>
    <xf numFmtId="2" fontId="1" fillId="2" borderId="12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10" xfId="1" applyFont="1" applyBorder="1"/>
    <xf numFmtId="43" fontId="1" fillId="2" borderId="14" xfId="1" applyFont="1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009999"/>
      <color rgb="FF33669B"/>
      <color rgb="FF006600"/>
      <color rgb="FF9900FF"/>
      <color rgb="FF00FFFF"/>
      <color rgb="FF008000"/>
      <color rgb="FFFF66FF"/>
      <color rgb="FFFD6E5F"/>
      <color rgb="FFF0300A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8000"/>
              </a:solidFill>
            </c:spPr>
          </c:dPt>
          <c:dPt>
            <c:idx val="2"/>
            <c:bubble3D val="0"/>
            <c:spPr>
              <a:solidFill>
                <a:srgbClr val="00FFFF"/>
              </a:solidFill>
            </c:spPr>
          </c:dPt>
          <c:dPt>
            <c:idx val="3"/>
            <c:bubble3D val="0"/>
            <c:spPr>
              <a:solidFill>
                <a:schemeClr val="bg1"/>
              </a:solidFill>
            </c:spPr>
          </c:dPt>
          <c:dPt>
            <c:idx val="4"/>
            <c:bubble3D val="0"/>
            <c:spPr>
              <a:solidFill>
                <a:srgbClr val="9900FF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33669B"/>
              </a:solidFill>
            </c:spPr>
          </c:dPt>
          <c:dPt>
            <c:idx val="7"/>
            <c:bubble3D val="0"/>
            <c:spPr>
              <a:solidFill>
                <a:srgbClr val="009999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Área Húmeda Continental</c:v>
                </c:pt>
                <c:pt idx="3">
                  <c:v>Arenal de Playa</c:v>
                </c:pt>
                <c:pt idx="4">
                  <c:v>Bosque de Mangle Alto</c:v>
                </c:pt>
                <c:pt idx="5">
                  <c:v>Bosque Latifoliado Húmedo</c:v>
                </c:pt>
                <c:pt idx="6">
                  <c:v>Otras Superficies de Agua</c:v>
                </c:pt>
                <c:pt idx="7">
                  <c:v>Palma Africana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Húmeda</c:v>
                </c:pt>
                <c:pt idx="11">
                  <c:v>Zona Urbana Continua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1.6715096573399472E-4</c:v>
                </c:pt>
                <c:pt idx="1">
                  <c:v>8.9924893665496251E-3</c:v>
                </c:pt>
                <c:pt idx="2">
                  <c:v>3.6822051266688985E-3</c:v>
                </c:pt>
                <c:pt idx="3">
                  <c:v>1.2489927038633415E-3</c:v>
                </c:pt>
                <c:pt idx="4">
                  <c:v>2.4397528621874888E-3</c:v>
                </c:pt>
                <c:pt idx="5">
                  <c:v>0.29244686176659457</c:v>
                </c:pt>
                <c:pt idx="6">
                  <c:v>9.0910291764923802E-3</c:v>
                </c:pt>
                <c:pt idx="7">
                  <c:v>8.5663579128798323E-2</c:v>
                </c:pt>
                <c:pt idx="8">
                  <c:v>0.45223378671948278</c:v>
                </c:pt>
                <c:pt idx="9">
                  <c:v>4.7042991949924175E-3</c:v>
                </c:pt>
                <c:pt idx="10">
                  <c:v>0.13445332154362433</c:v>
                </c:pt>
                <c:pt idx="11">
                  <c:v>1.9333177032418484E-3</c:v>
                </c:pt>
                <c:pt idx="12">
                  <c:v>2.9432137417700443E-3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0.29488661462878207</c:v>
                </c:pt>
                <c:pt idx="1">
                  <c:v>0.70511338537121793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66674</xdr:rowOff>
    </xdr:from>
    <xdr:to>
      <xdr:col>12</xdr:col>
      <xdr:colOff>95250</xdr:colOff>
      <xdr:row>26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Normal="100" workbookViewId="0">
      <selection activeCell="N9" sqref="N9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11" t="s">
        <v>0</v>
      </c>
      <c r="B1" s="1" t="s">
        <v>22</v>
      </c>
    </row>
    <row r="2" spans="1:15" x14ac:dyDescent="0.25">
      <c r="A2" s="20" t="s">
        <v>1</v>
      </c>
      <c r="B2" s="2" t="s">
        <v>23</v>
      </c>
    </row>
    <row r="3" spans="1:15" ht="15.75" thickBot="1" x14ac:dyDescent="0.3"/>
    <row r="4" spans="1:15" ht="15.75" thickBot="1" x14ac:dyDescent="0.3">
      <c r="A4" s="15" t="s">
        <v>2</v>
      </c>
      <c r="B4" s="16" t="s">
        <v>3</v>
      </c>
      <c r="C4" s="16" t="s">
        <v>4</v>
      </c>
      <c r="D4" s="17" t="s">
        <v>5</v>
      </c>
    </row>
    <row r="5" spans="1:15" x14ac:dyDescent="0.25">
      <c r="A5" s="5" t="s">
        <v>18</v>
      </c>
      <c r="B5" s="21">
        <v>7.7</v>
      </c>
      <c r="C5" s="21">
        <f>B5/100</f>
        <v>7.6999999999999999E-2</v>
      </c>
      <c r="D5" s="6">
        <f>C5/C$18</f>
        <v>1.6715096573399472E-4</v>
      </c>
      <c r="N5" s="25"/>
      <c r="O5" s="26"/>
    </row>
    <row r="6" spans="1:15" x14ac:dyDescent="0.25">
      <c r="A6" s="3" t="s">
        <v>6</v>
      </c>
      <c r="B6" s="22">
        <v>414.24928547899998</v>
      </c>
      <c r="C6" s="22">
        <f t="shared" ref="C6:C17" si="0">B6/100</f>
        <v>4.1424928547899995</v>
      </c>
      <c r="D6" s="4">
        <f>C6/C$18</f>
        <v>8.9924893665496251E-3</v>
      </c>
      <c r="N6" s="25"/>
      <c r="O6" s="26"/>
    </row>
    <row r="7" spans="1:15" x14ac:dyDescent="0.25">
      <c r="A7" s="3" t="s">
        <v>19</v>
      </c>
      <c r="B7" s="22">
        <v>169.62498153000001</v>
      </c>
      <c r="C7" s="22">
        <f t="shared" si="0"/>
        <v>1.6962498153000001</v>
      </c>
      <c r="D7" s="4">
        <f>C7/C$18</f>
        <v>3.6822051266688985E-3</v>
      </c>
      <c r="N7" s="25"/>
      <c r="O7" s="26"/>
    </row>
    <row r="8" spans="1:15" x14ac:dyDescent="0.25">
      <c r="A8" s="3" t="s">
        <v>20</v>
      </c>
      <c r="B8" s="22">
        <v>57.5362743345</v>
      </c>
      <c r="C8" s="22">
        <f t="shared" si="0"/>
        <v>0.57536274334500004</v>
      </c>
      <c r="D8" s="4">
        <f>C8/C$18</f>
        <v>1.2489927038633415E-3</v>
      </c>
      <c r="N8" s="25"/>
      <c r="O8" s="26"/>
    </row>
    <row r="9" spans="1:15" x14ac:dyDescent="0.25">
      <c r="A9" s="3" t="s">
        <v>21</v>
      </c>
      <c r="B9" s="22">
        <v>112.39</v>
      </c>
      <c r="C9" s="22">
        <f t="shared" si="0"/>
        <v>1.1238999999999999</v>
      </c>
      <c r="D9" s="4">
        <f>C9/C$18</f>
        <v>2.4397528621874888E-3</v>
      </c>
      <c r="N9" s="25"/>
      <c r="O9" s="26"/>
    </row>
    <row r="10" spans="1:15" x14ac:dyDescent="0.25">
      <c r="A10" s="3" t="s">
        <v>7</v>
      </c>
      <c r="B10" s="22">
        <v>13471.898446499999</v>
      </c>
      <c r="C10" s="22">
        <f t="shared" si="0"/>
        <v>134.71898446500001</v>
      </c>
      <c r="D10" s="4">
        <f>C10/C$18</f>
        <v>0.29244686176659457</v>
      </c>
      <c r="N10" s="25"/>
      <c r="O10" s="26"/>
    </row>
    <row r="11" spans="1:15" x14ac:dyDescent="0.25">
      <c r="A11" s="3" t="s">
        <v>8</v>
      </c>
      <c r="B11" s="22">
        <v>418.78863428400001</v>
      </c>
      <c r="C11" s="22">
        <f t="shared" si="0"/>
        <v>4.1878863428399997</v>
      </c>
      <c r="D11" s="4">
        <f>C11/C$18</f>
        <v>9.0910291764923802E-3</v>
      </c>
      <c r="N11" s="25"/>
      <c r="O11" s="26"/>
    </row>
    <row r="12" spans="1:15" x14ac:dyDescent="0.25">
      <c r="A12" s="3" t="s">
        <v>9</v>
      </c>
      <c r="B12" s="22">
        <v>3946.1905373700001</v>
      </c>
      <c r="C12" s="22">
        <f t="shared" si="0"/>
        <v>39.461905373699999</v>
      </c>
      <c r="D12" s="4">
        <f>C12/C$18</f>
        <v>8.5663579128798323E-2</v>
      </c>
      <c r="N12" s="25"/>
      <c r="O12" s="26"/>
    </row>
    <row r="13" spans="1:15" x14ac:dyDescent="0.25">
      <c r="A13" s="3" t="s">
        <v>10</v>
      </c>
      <c r="B13" s="22">
        <v>20832.665503600001</v>
      </c>
      <c r="C13" s="22">
        <f t="shared" si="0"/>
        <v>208.32665503600001</v>
      </c>
      <c r="D13" s="4">
        <f>C13/C$18</f>
        <v>0.45223378671948278</v>
      </c>
      <c r="N13" s="25"/>
      <c r="O13" s="26"/>
    </row>
    <row r="14" spans="1:15" x14ac:dyDescent="0.25">
      <c r="A14" s="3" t="s">
        <v>11</v>
      </c>
      <c r="B14" s="22">
        <v>216.70891126699999</v>
      </c>
      <c r="C14" s="22">
        <f t="shared" si="0"/>
        <v>2.1670891126699998</v>
      </c>
      <c r="D14" s="4">
        <f>C14/C$18</f>
        <v>4.7042991949924175E-3</v>
      </c>
      <c r="N14" s="25"/>
      <c r="O14" s="26"/>
    </row>
    <row r="15" spans="1:15" x14ac:dyDescent="0.25">
      <c r="A15" s="3" t="s">
        <v>12</v>
      </c>
      <c r="B15" s="22">
        <v>6193.7457037100003</v>
      </c>
      <c r="C15" s="22">
        <f t="shared" si="0"/>
        <v>61.937457037100003</v>
      </c>
      <c r="D15" s="4">
        <f>C15/C$18</f>
        <v>0.13445332154362433</v>
      </c>
      <c r="N15" s="25"/>
      <c r="O15" s="26"/>
    </row>
    <row r="16" spans="1:15" x14ac:dyDescent="0.25">
      <c r="A16" s="3" t="s">
        <v>13</v>
      </c>
      <c r="B16" s="22">
        <v>89.060486426699995</v>
      </c>
      <c r="C16" s="22">
        <f t="shared" si="0"/>
        <v>0.89060486426699992</v>
      </c>
      <c r="D16" s="4">
        <f>C16/C$18</f>
        <v>1.9333177032418484E-3</v>
      </c>
      <c r="N16" s="25"/>
      <c r="O16" s="26"/>
    </row>
    <row r="17" spans="1:15" x14ac:dyDescent="0.25">
      <c r="A17" s="3" t="s">
        <v>14</v>
      </c>
      <c r="B17" s="22">
        <v>135.58250000000001</v>
      </c>
      <c r="C17" s="22">
        <f t="shared" si="0"/>
        <v>1.3558250000000001</v>
      </c>
      <c r="D17" s="4">
        <f>C17/C$18</f>
        <v>2.9432137417700443E-3</v>
      </c>
      <c r="N17" s="25"/>
      <c r="O17" s="26"/>
    </row>
    <row r="18" spans="1:15" ht="15.75" thickBot="1" x14ac:dyDescent="0.3">
      <c r="A18" s="8" t="s">
        <v>15</v>
      </c>
      <c r="B18" s="24">
        <f>SUM(B5:B17)</f>
        <v>46066.141264501202</v>
      </c>
      <c r="C18" s="24">
        <f>SUM(C5:C17)</f>
        <v>460.66141264501198</v>
      </c>
      <c r="D18" s="9">
        <f>SUM(D5:D17)</f>
        <v>1</v>
      </c>
    </row>
    <row r="19" spans="1:15" ht="15.75" thickBot="1" x14ac:dyDescent="0.3">
      <c r="C19" s="10"/>
      <c r="D19" s="10"/>
    </row>
    <row r="20" spans="1:15" ht="15.75" thickBot="1" x14ac:dyDescent="0.3">
      <c r="A20" s="15" t="s">
        <v>2</v>
      </c>
      <c r="B20" s="16" t="s">
        <v>3</v>
      </c>
      <c r="C20" s="18" t="s">
        <v>4</v>
      </c>
      <c r="D20" s="19" t="s">
        <v>5</v>
      </c>
    </row>
    <row r="21" spans="1:15" x14ac:dyDescent="0.25">
      <c r="A21" s="13" t="s">
        <v>16</v>
      </c>
      <c r="B21" s="21">
        <f>B9+B10</f>
        <v>13584.288446499999</v>
      </c>
      <c r="C21" s="21">
        <f>B21/100</f>
        <v>135.842884465</v>
      </c>
      <c r="D21" s="6">
        <f>C21/C$23</f>
        <v>0.29488661462878207</v>
      </c>
    </row>
    <row r="22" spans="1:15" ht="15.75" thickBot="1" x14ac:dyDescent="0.3">
      <c r="A22" s="14" t="s">
        <v>17</v>
      </c>
      <c r="B22" s="23">
        <f>B5+B6+B7+B8+B11+B12+B13+B14+B15+B16+B17</f>
        <v>32481.8528180012</v>
      </c>
      <c r="C22" s="23">
        <f>B22/100</f>
        <v>324.81852818001198</v>
      </c>
      <c r="D22" s="7">
        <f>C22/C$23</f>
        <v>0.70511338537121793</v>
      </c>
    </row>
    <row r="23" spans="1:15" ht="15.75" thickBot="1" x14ac:dyDescent="0.3">
      <c r="A23" s="12" t="s">
        <v>15</v>
      </c>
      <c r="B23" s="24">
        <f>SUM(B21:B22)</f>
        <v>46066.141264501202</v>
      </c>
      <c r="C23" s="24">
        <f>SUM(C21:C22)</f>
        <v>460.66141264501198</v>
      </c>
      <c r="D23" s="9">
        <f>SUM(D21:D22)</f>
        <v>1</v>
      </c>
    </row>
    <row r="25" spans="1:15" x14ac:dyDescent="0.25">
      <c r="B25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2014-11-24T15:17:51Z</dcterms:modified>
</cp:coreProperties>
</file>