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D18" i="1"/>
  <c r="C18" i="1"/>
  <c r="B18" i="1" l="1"/>
  <c r="C16" i="1"/>
  <c r="C17" i="1"/>
  <c r="C15" i="1" l="1"/>
  <c r="C5" i="1" l="1"/>
  <c r="C6" i="1"/>
  <c r="C22" i="1" l="1"/>
  <c r="C7" i="1"/>
  <c r="C8" i="1"/>
  <c r="C9" i="1"/>
  <c r="C10" i="1"/>
  <c r="C11" i="1"/>
  <c r="C12" i="1"/>
  <c r="C13" i="1"/>
  <c r="C14" i="1"/>
  <c r="D16" i="1" l="1"/>
  <c r="B23" i="1"/>
  <c r="C21" i="1"/>
  <c r="C23" i="1" s="1"/>
  <c r="D22" i="1" s="1"/>
  <c r="D15" i="1" l="1"/>
  <c r="D17" i="1"/>
  <c r="D6" i="1"/>
  <c r="D5" i="1"/>
  <c r="D14" i="1"/>
  <c r="D11" i="1"/>
  <c r="D13" i="1"/>
  <c r="D7" i="1"/>
  <c r="D8" i="1"/>
  <c r="D12" i="1"/>
  <c r="D9" i="1"/>
  <c r="D10" i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<sst xmlns="http://schemas.openxmlformats.org/spreadsheetml/2006/main" count="29" uniqueCount="24">
  <si>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</si>
  <si>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</si>
  <si>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</si>
  <si>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</si>
  <si>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</si>
  <si>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</si>
  <si>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</si>
  <si>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</si>
  <si>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</si>
  <si>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</si>
  <si>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</si>
  <si>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</si>
  <si>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</si>
  <si>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</si>
  <si>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</si>
  <si>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</si>
  <si>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</si>
  <si>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Área Húmeda Continental</t>
  </si>
  <si>
    <t>Agricultura Tecnificada</t>
  </si>
  <si>
    <t>Arenal de Playa</t>
  </si>
  <si>
    <t>Trujillo</t>
  </si>
  <si>
    <t>0201</t>
  </si>
  <si>
    <t>Bosque de Mangle Alto</t>
  </si>
  <si>
    <t>Lagos y Lagunas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</si>
</sst>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2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9999"/>
      <color rgb="FF0000CC"/>
      <color rgb="FF006600"/>
      <color rgb="FF9900FF"/>
      <color rgb="FF009200"/>
      <color rgb="FF003300"/>
      <color rgb="FFFF66FF"/>
      <color rgb="FF00FFFF"/>
      <color rgb="FF808000"/>
      <color rgb="FFFD6E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FFFF"/>
              </a:solidFill>
            </c:spPr>
          </c:dPt>
          <c:dPt>
            <c:idx val="2"/>
            <c:bubble3D val="0"/>
            <c:spPr>
              <a:solidFill>
                <a:srgbClr val="FF66FF"/>
              </a:solidFill>
            </c:spPr>
          </c:dPt>
          <c:dPt>
            <c:idx val="3"/>
            <c:bubble3D val="0"/>
            <c:spPr>
              <a:solidFill>
                <a:schemeClr val="bg1"/>
              </a:solidFill>
            </c:spPr>
          </c:dPt>
          <c:dPt>
            <c:idx val="4"/>
            <c:bubble3D val="0"/>
            <c:spPr>
              <a:solidFill>
                <a:srgbClr val="9900FF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0000CC"/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009999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Área Húmeda Continental</c:v>
                </c:pt>
                <c:pt idx="2">
                  <c:v>Agricultura Tecnificada</c:v>
                </c:pt>
                <c:pt idx="3">
                  <c:v>Arenal de Playa</c:v>
                </c:pt>
                <c:pt idx="4">
                  <c:v>Bosque de Mangle Alto</c:v>
                </c:pt>
                <c:pt idx="5">
                  <c:v>Bosque Latifoliado Húmedo</c:v>
                </c:pt>
                <c:pt idx="6">
                  <c:v>Lagos y Lagunas Naturales</c:v>
                </c:pt>
                <c:pt idx="7">
                  <c:v>Otras Superficies de Agua</c:v>
                </c:pt>
                <c:pt idx="8">
                  <c:v>Palma Africana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9.4469931692609602E-3</c:v>
                </c:pt>
                <c:pt idx="1">
                  <c:v>2.3050077849982769E-3</c:v>
                </c:pt>
                <c:pt idx="2">
                  <c:v>1.7631076198468834E-5</c:v>
                </c:pt>
                <c:pt idx="3">
                  <c:v>2.4283651313306009E-3</c:v>
                </c:pt>
                <c:pt idx="4">
                  <c:v>3.1978721630750245E-2</c:v>
                </c:pt>
                <c:pt idx="5">
                  <c:v>0.1722542008114501</c:v>
                </c:pt>
                <c:pt idx="6">
                  <c:v>4.0199927839199186E-2</c:v>
                </c:pt>
                <c:pt idx="7">
                  <c:v>7.2519543697990105E-3</c:v>
                </c:pt>
                <c:pt idx="8">
                  <c:v>0.25539045378599989</c:v>
                </c:pt>
                <c:pt idx="9">
                  <c:v>0.42954587536951694</c:v>
                </c:pt>
                <c:pt idx="10">
                  <c:v>3.8673874046378904E-3</c:v>
                </c:pt>
                <c:pt idx="11">
                  <c:v>3.2007620559766928E-2</c:v>
                </c:pt>
                <c:pt idx="12">
                  <c:v>1.3305861067091572E-2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0.20423292244220032</c:v>
                </c:pt>
                <c:pt idx="1">
                  <c:v>0.79576707755779963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582083</xdr:colOff>
      <xdr:row>15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49742</xdr:colOff>
      <xdr:row>16</xdr:row>
      <xdr:rowOff>52917</xdr:rowOff>
    </xdr:from>
    <xdr:to>
      <xdr:col>12</xdr:col>
      <xdr:colOff>179917</xdr:colOff>
      <xdr:row>26</xdr:row>
      <xdr:rowOff>179916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21" sqref="N21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20" t="s">
        <v>20</v>
      </c>
      <c r="D1" s="14"/>
    </row>
    <row r="2" spans="1:15" x14ac:dyDescent="0.25">
      <c r="A2" s="12" t="s">
        <v>1</v>
      </c>
      <c r="B2" s="1" t="s">
        <v>21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26">
        <v>901.50855390499999</v>
      </c>
      <c r="C5" s="26">
        <f>B5/100</f>
        <v>9.0150855390500002</v>
      </c>
      <c r="D5" s="25">
        <f>C5/C$18</f>
        <v>9.4469931692609602E-3</v>
      </c>
      <c r="N5" s="31"/>
      <c r="O5" s="30"/>
    </row>
    <row r="6" spans="1:15" x14ac:dyDescent="0.25">
      <c r="A6" s="23" t="s">
        <v>17</v>
      </c>
      <c r="B6" s="14">
        <v>219.96250000000001</v>
      </c>
      <c r="C6" s="14">
        <f t="shared" ref="C6:C17" si="0">B6/100</f>
        <v>2.1996250000000002</v>
      </c>
      <c r="D6" s="22">
        <f>C6/C$18</f>
        <v>2.3050077849982769E-3</v>
      </c>
      <c r="N6" s="31"/>
      <c r="O6" s="30"/>
    </row>
    <row r="7" spans="1:15" x14ac:dyDescent="0.25">
      <c r="A7" s="23" t="s">
        <v>18</v>
      </c>
      <c r="B7" s="14">
        <v>1.6825000000200001</v>
      </c>
      <c r="C7" s="14">
        <f t="shared" si="0"/>
        <v>1.6825000000199999E-2</v>
      </c>
      <c r="D7" s="22">
        <f>C7/C$18</f>
        <v>1.7631076198468834E-5</v>
      </c>
      <c r="N7" s="31"/>
      <c r="O7" s="30"/>
    </row>
    <row r="8" spans="1:15" x14ac:dyDescent="0.25">
      <c r="A8" s="23" t="s">
        <v>19</v>
      </c>
      <c r="B8" s="14">
        <v>231.734256464</v>
      </c>
      <c r="C8" s="14">
        <f t="shared" si="0"/>
        <v>2.3173425646400001</v>
      </c>
      <c r="D8" s="22">
        <f>C8/C$18</f>
        <v>2.4283651313306009E-3</v>
      </c>
      <c r="N8" s="31"/>
      <c r="O8" s="30"/>
    </row>
    <row r="9" spans="1:15" x14ac:dyDescent="0.25">
      <c r="A9" s="23" t="s">
        <v>22</v>
      </c>
      <c r="B9" s="14">
        <v>3051.66845964</v>
      </c>
      <c r="C9" s="14">
        <f t="shared" si="0"/>
        <v>30.516684596400001</v>
      </c>
      <c r="D9" s="22">
        <f>C9/C$18</f>
        <v>3.1978721630750245E-2</v>
      </c>
      <c r="N9" s="31"/>
      <c r="O9" s="30"/>
    </row>
    <row r="10" spans="1:15" x14ac:dyDescent="0.25">
      <c r="A10" s="23" t="s">
        <v>7</v>
      </c>
      <c r="B10" s="14">
        <v>16437.8900985</v>
      </c>
      <c r="C10" s="14">
        <f t="shared" si="0"/>
        <v>164.378900985</v>
      </c>
      <c r="D10" s="22">
        <f>C10/C$18</f>
        <v>0.1722542008114501</v>
      </c>
      <c r="N10" s="31"/>
      <c r="O10" s="30"/>
    </row>
    <row r="11" spans="1:15" x14ac:dyDescent="0.25">
      <c r="A11" s="23" t="s">
        <v>23</v>
      </c>
      <c r="B11" s="14">
        <v>3836.2024999999999</v>
      </c>
      <c r="C11" s="14">
        <f t="shared" si="0"/>
        <v>38.362024999999996</v>
      </c>
      <c r="D11" s="22">
        <f>C11/C$18</f>
        <v>4.0199927839199186E-2</v>
      </c>
      <c r="N11" s="31"/>
      <c r="O11" s="30"/>
    </row>
    <row r="12" spans="1:15" x14ac:dyDescent="0.25">
      <c r="A12" s="23" t="s">
        <v>8</v>
      </c>
      <c r="B12" s="14">
        <v>692.04018461400005</v>
      </c>
      <c r="C12" s="14">
        <f t="shared" si="0"/>
        <v>6.9204018461400008</v>
      </c>
      <c r="D12" s="22">
        <f>C12/C$18</f>
        <v>7.2519543697990105E-3</v>
      </c>
      <c r="N12" s="31"/>
      <c r="O12" s="30"/>
    </row>
    <row r="13" spans="1:15" x14ac:dyDescent="0.25">
      <c r="A13" s="23" t="s">
        <v>9</v>
      </c>
      <c r="B13" s="14">
        <v>24371.424277400001</v>
      </c>
      <c r="C13" s="14">
        <f t="shared" si="0"/>
        <v>243.71424277400001</v>
      </c>
      <c r="D13" s="22">
        <f>C13/C$18</f>
        <v>0.25539045378599989</v>
      </c>
      <c r="N13" s="31"/>
      <c r="O13" s="30"/>
    </row>
    <row r="14" spans="1:15" x14ac:dyDescent="0.25">
      <c r="A14" s="23" t="s">
        <v>10</v>
      </c>
      <c r="B14" s="14">
        <v>40990.744250800002</v>
      </c>
      <c r="C14" s="14">
        <f t="shared" si="0"/>
        <v>409.90744250800003</v>
      </c>
      <c r="D14" s="22">
        <f>C14/C$18</f>
        <v>0.42954587536951694</v>
      </c>
      <c r="N14" s="31"/>
      <c r="O14" s="30"/>
    </row>
    <row r="15" spans="1:15" x14ac:dyDescent="0.25">
      <c r="A15" s="20" t="s">
        <v>11</v>
      </c>
      <c r="B15" s="20">
        <v>369.05740949300002</v>
      </c>
      <c r="C15" s="14">
        <f t="shared" si="0"/>
        <v>3.6905740949300001</v>
      </c>
      <c r="D15" s="22">
        <f>C15/C$18</f>
        <v>3.8673874046378904E-3</v>
      </c>
      <c r="N15" s="31"/>
      <c r="O15" s="30"/>
    </row>
    <row r="16" spans="1:15" x14ac:dyDescent="0.25">
      <c r="A16" s="20" t="s">
        <v>12</v>
      </c>
      <c r="B16" s="20">
        <v>3054.42622936</v>
      </c>
      <c r="C16" s="14">
        <f t="shared" si="0"/>
        <v>30.544262293599999</v>
      </c>
      <c r="D16" s="22">
        <f>C16/C$18</f>
        <v>3.2007620559766928E-2</v>
      </c>
      <c r="N16" s="31"/>
      <c r="O16" s="30"/>
    </row>
    <row r="17" spans="1:15" ht="15.75" thickBot="1" x14ac:dyDescent="0.3">
      <c r="A17" s="20" t="s">
        <v>16</v>
      </c>
      <c r="B17" s="20">
        <v>1269.7529631</v>
      </c>
      <c r="C17" s="14">
        <f t="shared" si="0"/>
        <v>12.697529631</v>
      </c>
      <c r="D17" s="22">
        <f>C17/C$18</f>
        <v>1.3305861067091572E-2</v>
      </c>
      <c r="N17" s="31"/>
      <c r="O17" s="30"/>
    </row>
    <row r="18" spans="1:15" ht="15.75" thickBot="1" x14ac:dyDescent="0.3">
      <c r="A18" s="18" t="s">
        <v>13</v>
      </c>
      <c r="B18" s="17">
        <f>SUM(B5:B17)</f>
        <v>95428.094183276029</v>
      </c>
      <c r="C18" s="17">
        <f>SUM(C5:C17)</f>
        <v>954.28094183276016</v>
      </c>
      <c r="D18" s="16">
        <f>SUM(D5:D17)</f>
        <v>1</v>
      </c>
      <c r="O18" s="29"/>
    </row>
    <row r="19" spans="1:15" ht="15.75" thickBot="1" x14ac:dyDescent="0.3">
      <c r="C19" s="4"/>
      <c r="D19" s="4"/>
    </row>
    <row r="20" spans="1:15" ht="15.75" thickBot="1" x14ac:dyDescent="0.3">
      <c r="A20" s="8" t="s">
        <v>2</v>
      </c>
      <c r="B20" s="9" t="s">
        <v>3</v>
      </c>
      <c r="C20" s="10" t="s">
        <v>4</v>
      </c>
      <c r="D20" s="11" t="s">
        <v>5</v>
      </c>
    </row>
    <row r="21" spans="1:15" x14ac:dyDescent="0.25">
      <c r="A21" s="6" t="s">
        <v>14</v>
      </c>
      <c r="B21" s="13">
        <f>B9+B10</f>
        <v>19489.558558140001</v>
      </c>
      <c r="C21" s="13">
        <f>B21/100</f>
        <v>194.89558558140001</v>
      </c>
      <c r="D21" s="2">
        <f>C21/C$23</f>
        <v>0.20423292244220032</v>
      </c>
    </row>
    <row r="22" spans="1:15" ht="15.75" thickBot="1" x14ac:dyDescent="0.3">
      <c r="A22" s="7" t="s">
        <v>15</v>
      </c>
      <c r="B22" s="15">
        <f>B5+B6+B7+B8+B11+B12+B13+B14+B15+B16+B17</f>
        <v>75938.535625136035</v>
      </c>
      <c r="C22" s="15">
        <f>B22/100</f>
        <v>759.38535625136035</v>
      </c>
      <c r="D22" s="3">
        <f>C22/C$23</f>
        <v>0.79576707755779963</v>
      </c>
    </row>
    <row r="23" spans="1:15" ht="15.75" thickBot="1" x14ac:dyDescent="0.3">
      <c r="A23" s="19" t="s">
        <v>13</v>
      </c>
      <c r="B23" s="17">
        <f>SUM(B21:B22)</f>
        <v>95428.094183276029</v>
      </c>
      <c r="C23" s="17">
        <f>SUM(C21:C22)</f>
        <v>954.28094183276039</v>
      </c>
      <c r="D23" s="16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2014-11-26T16:22:46Z</dcterms:modified>
</cp:coreProperties>
</file>