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3" i="1" l="1"/>
  <c r="B22" i="1"/>
  <c r="B19" i="1"/>
  <c r="C16" i="1"/>
  <c r="C17" i="1"/>
  <c r="C18" i="1"/>
  <c r="C15" i="1" l="1"/>
  <c r="C5" i="1" l="1"/>
  <c r="C6" i="1"/>
  <c r="C23" i="1" l="1"/>
  <c r="C7" i="1"/>
  <c r="C8" i="1"/>
  <c r="C9" i="1"/>
  <c r="C10" i="1"/>
  <c r="C11" i="1"/>
  <c r="C12" i="1"/>
  <c r="C13" i="1"/>
  <c r="C14" i="1"/>
  <c r="C19" i="1" l="1"/>
  <c r="D16" i="1" s="1"/>
  <c r="B24" i="1"/>
  <c r="C22" i="1"/>
  <c r="C24" i="1" s="1"/>
  <c r="D23" i="1" s="1"/>
  <c r="D18" i="1" l="1"/>
  <c r="D15" i="1"/>
  <c r="D17" i="1"/>
  <c r="D6" i="1"/>
  <c r="D5" i="1"/>
  <c r="D14" i="1"/>
  <c r="D11" i="1"/>
  <c r="D13" i="1"/>
  <c r="D7" i="1"/>
  <c r="D8" i="1"/>
  <c r="D12" i="1"/>
  <c r="D9" i="1"/>
  <c r="D10" i="1"/>
  <c r="D22" i="1"/>
  <c r="D24" i="1" s="1"/>
  <c r="D19" i="1" l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<sst xmlns="http://schemas.openxmlformats.org/spreadsheetml/2006/main" count="30" uniqueCount="25">
  <si>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</si>
  <si>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</si>
  <si>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</si>
  <si>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</si>
  <si>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</si>
  <si>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</si>
  <si>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</si>
  <si>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</si>
  <si>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</si>
  <si>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</si>
  <si>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</si>
  <si>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</si>
  <si>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</si>
  <si>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</si>
  <si>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</si>
  <si>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</si>
  <si>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Zona Urbana Discontinua</t>
  </si>
  <si>
    <t>Bosque de Conífera Denso</t>
  </si>
  <si>
    <t>Zona Urbana Continua</t>
  </si>
  <si>
    <t>Limón</t>
  </si>
  <si>
    <t>0204</t>
  </si>
  <si>
    <t>Área Húmeda Continental</t>
  </si>
  <si>
    <t>Agricultura Tecnificada</t>
  </si>
  <si>
    <t>Arenal de Playa</t>
  </si>
  <si>
    <t>Bosque de Conífera Ralo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</si>
</sst>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2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0" fontId="0" fillId="0" borderId="20" xfId="0" applyBorder="1"/>
    <xf numFmtId="10" fontId="1" fillId="2" borderId="23" xfId="0" applyNumberFormat="1" applyFont="1" applyFill="1" applyBorder="1"/>
    <xf numFmtId="43" fontId="1" fillId="2" borderId="22" xfId="1" applyFont="1" applyFill="1" applyBorder="1"/>
    <xf numFmtId="0" fontId="1" fillId="2" borderId="21" xfId="0" applyNumberFormat="1" applyFont="1" applyFill="1" applyBorder="1" applyAlignment="1"/>
    <xf numFmtId="0" fontId="1" fillId="2" borderId="21" xfId="0" applyFont="1" applyFill="1" applyBorder="1" applyAlignment="1">
      <alignment horizontal="left"/>
    </xf>
    <xf numFmtId="0" fontId="0" fillId="0" borderId="1" xfId="0" applyBorder="1"/>
    <xf numFmtId="0" fontId="1" fillId="2" borderId="22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3" xfId="0" applyFont="1" applyFill="1" applyBorder="1"/>
    <xf numFmtId="10" fontId="0" fillId="0" borderId="24" xfId="0" applyNumberFormat="1" applyBorder="1"/>
    <xf numFmtId="43" fontId="0" fillId="0" borderId="24" xfId="1" applyFont="1" applyBorder="1"/>
    <xf numFmtId="1" fontId="1" fillId="2" borderId="21" xfId="0" applyNumberFormat="1" applyFont="1" applyFill="1" applyBorder="1"/>
    <xf numFmtId="1" fontId="0" fillId="0" borderId="24" xfId="0" applyNumberFormat="1" applyBorder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009999"/>
      <color rgb="FF009200"/>
      <color rgb="FF003300"/>
      <color rgb="FFFF66FF"/>
      <color rgb="FF00FFFF"/>
      <color rgb="FF808000"/>
      <color rgb="FF006600"/>
      <color rgb="FFFD6E5F"/>
      <color rgb="FFFF6600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FFFF"/>
              </a:solidFill>
            </c:spPr>
          </c:dPt>
          <c:dPt>
            <c:idx val="2"/>
            <c:bubble3D val="0"/>
            <c:spPr>
              <a:solidFill>
                <a:srgbClr val="FF66FF"/>
              </a:solidFill>
            </c:spPr>
          </c:dPt>
          <c:dPt>
            <c:idx val="3"/>
            <c:bubble3D val="0"/>
            <c:spPr>
              <a:solidFill>
                <a:schemeClr val="bg1"/>
              </a:solidFill>
            </c:spPr>
          </c:dPt>
          <c:dPt>
            <c:idx val="4"/>
            <c:bubble3D val="0"/>
            <c:spPr>
              <a:solidFill>
                <a:srgbClr val="003300"/>
              </a:solidFill>
            </c:spPr>
          </c:dPt>
          <c:dPt>
            <c:idx val="5"/>
            <c:bubble3D val="0"/>
            <c:spPr>
              <a:solidFill>
                <a:srgbClr val="009200"/>
              </a:solidFill>
            </c:spPr>
          </c:dPt>
          <c:dPt>
            <c:idx val="6"/>
            <c:bubble3D val="0"/>
            <c:spPr>
              <a:solidFill>
                <a:srgbClr val="009200"/>
              </a:solidFill>
            </c:spPr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009999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Hoja1!$A$5:$A$18</c:f>
              <c:strCache>
                <c:ptCount val="14"/>
                <c:pt idx="0">
                  <c:v>Árboles Dispersos Fuera de Bosque</c:v>
                </c:pt>
                <c:pt idx="1">
                  <c:v>Área Húmeda Continental</c:v>
                </c:pt>
                <c:pt idx="2">
                  <c:v>Agricultura Tecnificada</c:v>
                </c:pt>
                <c:pt idx="3">
                  <c:v>Arenal de Playa</c:v>
                </c:pt>
                <c:pt idx="4">
                  <c:v>Bosque de Conífera Denso</c:v>
                </c:pt>
                <c:pt idx="5">
                  <c:v>Bosque de Conífera Ralo</c:v>
                </c:pt>
                <c:pt idx="6">
                  <c:v>Bosque Latifoliado Húmedo</c:v>
                </c:pt>
                <c:pt idx="7">
                  <c:v>Otras Superficies de Agua</c:v>
                </c:pt>
                <c:pt idx="8">
                  <c:v>Palma Africana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Húmeda</c:v>
                </c:pt>
                <c:pt idx="12">
                  <c:v>Zona Urbana Continua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9.11077728932096E-3</c:v>
                </c:pt>
                <c:pt idx="1">
                  <c:v>3.5212370459521407E-4</c:v>
                </c:pt>
                <c:pt idx="2">
                  <c:v>4.942022905771273E-5</c:v>
                </c:pt>
                <c:pt idx="3">
                  <c:v>3.6994180047493033E-3</c:v>
                </c:pt>
                <c:pt idx="4">
                  <c:v>0.10242534519702881</c:v>
                </c:pt>
                <c:pt idx="5">
                  <c:v>2.2362452455906449E-2</c:v>
                </c:pt>
                <c:pt idx="6">
                  <c:v>0.29673904594693834</c:v>
                </c:pt>
                <c:pt idx="7">
                  <c:v>4.6486361778484333E-3</c:v>
                </c:pt>
                <c:pt idx="8">
                  <c:v>5.6173988001508607E-2</c:v>
                </c:pt>
                <c:pt idx="9">
                  <c:v>0.47102268531379105</c:v>
                </c:pt>
                <c:pt idx="10">
                  <c:v>1.378679032808815E-3</c:v>
                </c:pt>
                <c:pt idx="11">
                  <c:v>2.8725548509050739E-2</c:v>
                </c:pt>
                <c:pt idx="12">
                  <c:v>1.500933692421175E-3</c:v>
                </c:pt>
                <c:pt idx="13">
                  <c:v>1.8109464449745428E-3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0.42152684359987358</c:v>
                </c:pt>
                <c:pt idx="1">
                  <c:v>0.57847315640012653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582083</xdr:colOff>
      <xdr:row>15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49742</xdr:colOff>
      <xdr:row>16</xdr:row>
      <xdr:rowOff>52917</xdr:rowOff>
    </xdr:from>
    <xdr:to>
      <xdr:col>12</xdr:col>
      <xdr:colOff>116417</xdr:colOff>
      <xdr:row>26</xdr:row>
      <xdr:rowOff>40744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90" zoomScaleNormal="90" workbookViewId="0">
      <selection activeCell="N13" sqref="N13"/>
    </sheetView>
  </sheetViews>
  <sheetFormatPr baseColWidth="10" defaultColWidth="9.140625" defaultRowHeight="15" x14ac:dyDescent="0.25"/>
  <cols>
    <col min="1" max="1" width="32.5703125" bestFit="1" customWidth="1"/>
    <col min="2" max="2" width="14.57031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5" t="s">
        <v>0</v>
      </c>
      <c r="B1" s="21" t="s">
        <v>19</v>
      </c>
      <c r="D1" s="14"/>
    </row>
    <row r="2" spans="1:15" x14ac:dyDescent="0.25">
      <c r="A2" s="12" t="s">
        <v>1</v>
      </c>
      <c r="B2" s="1" t="s">
        <v>20</v>
      </c>
    </row>
    <row r="3" spans="1:15" ht="15.75" thickBot="1" x14ac:dyDescent="0.3"/>
    <row r="4" spans="1:15" ht="15.75" thickBot="1" x14ac:dyDescent="0.3">
      <c r="A4" s="28" t="s">
        <v>2</v>
      </c>
      <c r="B4" s="22" t="s">
        <v>3</v>
      </c>
      <c r="C4" s="22" t="s">
        <v>4</v>
      </c>
      <c r="D4" s="25" t="s">
        <v>5</v>
      </c>
    </row>
    <row r="5" spans="1:15" x14ac:dyDescent="0.25">
      <c r="A5" s="29" t="s">
        <v>6</v>
      </c>
      <c r="B5" s="27">
        <v>622.65292738400001</v>
      </c>
      <c r="C5" s="27">
        <f>B5/100</f>
        <v>6.2265292738399998</v>
      </c>
      <c r="D5" s="26">
        <f>C5/C$19</f>
        <v>9.11077728932096E-3</v>
      </c>
      <c r="N5" s="31"/>
      <c r="O5" s="30"/>
    </row>
    <row r="6" spans="1:15" x14ac:dyDescent="0.25">
      <c r="A6" s="24" t="s">
        <v>21</v>
      </c>
      <c r="B6" s="14">
        <v>24.065000000000001</v>
      </c>
      <c r="C6" s="14">
        <f t="shared" ref="C6:C18" si="0">B6/100</f>
        <v>0.24065</v>
      </c>
      <c r="D6" s="23">
        <f>C6/C$19</f>
        <v>3.5212370459521407E-4</v>
      </c>
      <c r="N6" s="31"/>
      <c r="O6" s="30"/>
    </row>
    <row r="7" spans="1:15" x14ac:dyDescent="0.25">
      <c r="A7" s="24" t="s">
        <v>22</v>
      </c>
      <c r="B7" s="14">
        <v>3.3775000000099999</v>
      </c>
      <c r="C7" s="14">
        <f t="shared" si="0"/>
        <v>3.3775000000100003E-2</v>
      </c>
      <c r="D7" s="23">
        <f>C7/C$19</f>
        <v>4.942022905771273E-5</v>
      </c>
      <c r="N7" s="31"/>
      <c r="O7" s="30"/>
    </row>
    <row r="8" spans="1:15" x14ac:dyDescent="0.25">
      <c r="A8" s="24" t="s">
        <v>23</v>
      </c>
      <c r="B8" s="14">
        <v>252.82732494999999</v>
      </c>
      <c r="C8" s="14">
        <f t="shared" si="0"/>
        <v>2.5282732494999998</v>
      </c>
      <c r="D8" s="23">
        <f>C8/C$19</f>
        <v>3.6994180047493033E-3</v>
      </c>
      <c r="N8" s="31"/>
      <c r="O8" s="30"/>
    </row>
    <row r="9" spans="1:15" x14ac:dyDescent="0.25">
      <c r="A9" s="24" t="s">
        <v>17</v>
      </c>
      <c r="B9" s="14">
        <v>7000</v>
      </c>
      <c r="C9" s="14">
        <f t="shared" si="0"/>
        <v>70</v>
      </c>
      <c r="D9" s="23">
        <f>C9/C$19</f>
        <v>0.10242534519702881</v>
      </c>
      <c r="N9" s="31"/>
      <c r="O9" s="30"/>
    </row>
    <row r="10" spans="1:15" x14ac:dyDescent="0.25">
      <c r="A10" s="24" t="s">
        <v>24</v>
      </c>
      <c r="B10" s="14">
        <v>1528.3050000000001</v>
      </c>
      <c r="C10" s="14">
        <f t="shared" si="0"/>
        <v>15.283050000000001</v>
      </c>
      <c r="D10" s="23">
        <f>C10/C$19</f>
        <v>2.2362452455906449E-2</v>
      </c>
      <c r="N10" s="31"/>
      <c r="O10" s="30"/>
    </row>
    <row r="11" spans="1:15" x14ac:dyDescent="0.25">
      <c r="A11" s="24" t="s">
        <v>7</v>
      </c>
      <c r="B11" s="14">
        <v>20279.8762126</v>
      </c>
      <c r="C11" s="14">
        <f t="shared" si="0"/>
        <v>202.79876212600001</v>
      </c>
      <c r="D11" s="23">
        <f>C11/C$19</f>
        <v>0.29673904594693834</v>
      </c>
      <c r="N11" s="31"/>
      <c r="O11" s="30"/>
    </row>
    <row r="12" spans="1:15" x14ac:dyDescent="0.25">
      <c r="A12" s="24" t="s">
        <v>8</v>
      </c>
      <c r="B12" s="14">
        <v>317.69922944699999</v>
      </c>
      <c r="C12" s="14">
        <f t="shared" si="0"/>
        <v>3.1769922944699998</v>
      </c>
      <c r="D12" s="23">
        <f>C12/C$19</f>
        <v>4.6486361778484333E-3</v>
      </c>
      <c r="N12" s="31"/>
      <c r="O12" s="30"/>
    </row>
    <row r="13" spans="1:15" x14ac:dyDescent="0.25">
      <c r="A13" s="24" t="s">
        <v>9</v>
      </c>
      <c r="B13" s="14">
        <v>3839.0684967100001</v>
      </c>
      <c r="C13" s="14">
        <f t="shared" si="0"/>
        <v>38.3906849671</v>
      </c>
      <c r="D13" s="23">
        <f>C13/C$19</f>
        <v>5.6173988001508607E-2</v>
      </c>
      <c r="N13" s="31"/>
      <c r="O13" s="30"/>
    </row>
    <row r="14" spans="1:15" x14ac:dyDescent="0.25">
      <c r="A14" s="24" t="s">
        <v>10</v>
      </c>
      <c r="B14" s="14">
        <v>32190.8487675</v>
      </c>
      <c r="C14" s="14">
        <f t="shared" si="0"/>
        <v>321.908487675</v>
      </c>
      <c r="D14" s="23">
        <f>C14/C$19</f>
        <v>0.47102268531379105</v>
      </c>
      <c r="N14" s="31"/>
      <c r="O14" s="30"/>
    </row>
    <row r="15" spans="1:15" x14ac:dyDescent="0.25">
      <c r="A15" s="21" t="s">
        <v>11</v>
      </c>
      <c r="B15" s="21">
        <v>94.222315883799993</v>
      </c>
      <c r="C15" s="14">
        <f t="shared" si="0"/>
        <v>0.9422231588379999</v>
      </c>
      <c r="D15" s="23">
        <f>C15/C$19</f>
        <v>1.378679032808815E-3</v>
      </c>
      <c r="N15" s="31"/>
      <c r="O15" s="30"/>
    </row>
    <row r="16" spans="1:15" x14ac:dyDescent="0.25">
      <c r="A16" s="21" t="s">
        <v>12</v>
      </c>
      <c r="B16" s="21">
        <v>1963.1746339399999</v>
      </c>
      <c r="C16" s="14">
        <f t="shared" si="0"/>
        <v>19.631746339399999</v>
      </c>
      <c r="D16" s="23">
        <f t="shared" ref="D16:D18" si="1">C16/C$19</f>
        <v>2.8725548509050739E-2</v>
      </c>
      <c r="N16" s="31"/>
      <c r="O16" s="30"/>
    </row>
    <row r="17" spans="1:15" x14ac:dyDescent="0.25">
      <c r="A17" s="21" t="s">
        <v>18</v>
      </c>
      <c r="B17" s="21">
        <v>102.5775</v>
      </c>
      <c r="C17" s="14">
        <f t="shared" si="0"/>
        <v>1.0257750000000001</v>
      </c>
      <c r="D17" s="23">
        <f t="shared" si="1"/>
        <v>1.500933692421175E-3</v>
      </c>
      <c r="N17" s="31"/>
      <c r="O17" s="30"/>
    </row>
    <row r="18" spans="1:15" ht="15.75" thickBot="1" x14ac:dyDescent="0.3">
      <c r="A18" s="16" t="s">
        <v>16</v>
      </c>
      <c r="B18" s="16">
        <v>123.76453396799999</v>
      </c>
      <c r="C18" s="14">
        <f t="shared" si="0"/>
        <v>1.23764533968</v>
      </c>
      <c r="D18" s="23">
        <f t="shared" si="1"/>
        <v>1.8109464449745428E-3</v>
      </c>
      <c r="N18" s="31"/>
      <c r="O18" s="30"/>
    </row>
    <row r="19" spans="1:15" ht="15.75" thickBot="1" x14ac:dyDescent="0.3">
      <c r="A19" s="19" t="s">
        <v>13</v>
      </c>
      <c r="B19" s="18">
        <f>SUM(B5:B18)</f>
        <v>68342.459442382809</v>
      </c>
      <c r="C19" s="18">
        <f>SUM(C5:C18)</f>
        <v>683.42459442382801</v>
      </c>
      <c r="D19" s="17">
        <f>SUM(D5:D18)</f>
        <v>1.0000000000000002</v>
      </c>
      <c r="O19" s="30"/>
    </row>
    <row r="20" spans="1:15" ht="15.75" thickBot="1" x14ac:dyDescent="0.3">
      <c r="C20" s="4"/>
      <c r="D20" s="4"/>
    </row>
    <row r="21" spans="1:15" ht="15.75" thickBot="1" x14ac:dyDescent="0.3">
      <c r="A21" s="8" t="s">
        <v>2</v>
      </c>
      <c r="B21" s="9" t="s">
        <v>3</v>
      </c>
      <c r="C21" s="10" t="s">
        <v>4</v>
      </c>
      <c r="D21" s="11" t="s">
        <v>5</v>
      </c>
    </row>
    <row r="22" spans="1:15" x14ac:dyDescent="0.25">
      <c r="A22" s="6" t="s">
        <v>14</v>
      </c>
      <c r="B22" s="13">
        <f>SUM(B9:B11)</f>
        <v>28808.1812126</v>
      </c>
      <c r="C22" s="13">
        <f>B22/100</f>
        <v>288.08181212599999</v>
      </c>
      <c r="D22" s="2">
        <f>C22/C$24</f>
        <v>0.42152684359987358</v>
      </c>
    </row>
    <row r="23" spans="1:15" ht="15.75" thickBot="1" x14ac:dyDescent="0.3">
      <c r="A23" s="7" t="s">
        <v>15</v>
      </c>
      <c r="B23" s="15">
        <f>B5+B6+B7+B8+B12+B13+B14+B15+B16+B17+B18</f>
        <v>39534.278229782809</v>
      </c>
      <c r="C23" s="15">
        <f>B23/100</f>
        <v>395.34278229782808</v>
      </c>
      <c r="D23" s="3">
        <f>C23/C$24</f>
        <v>0.57847315640012653</v>
      </c>
    </row>
    <row r="24" spans="1:15" ht="15.75" thickBot="1" x14ac:dyDescent="0.3">
      <c r="A24" s="20" t="s">
        <v>13</v>
      </c>
      <c r="B24" s="18">
        <f>SUM(B22:B23)</f>
        <v>68342.459442382809</v>
      </c>
      <c r="C24" s="18">
        <f>SUM(C22:C23)</f>
        <v>683.42459442382801</v>
      </c>
      <c r="D24" s="17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2014-11-26T15:03:47Z</dcterms:modified>
</cp:coreProperties>
</file>