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B14" i="1"/>
  <c r="C5" i="1" l="1"/>
  <c r="C6" i="1"/>
  <c r="C18" i="1" l="1"/>
  <c r="C7" i="1"/>
  <c r="C8" i="1"/>
  <c r="C9" i="1"/>
  <c r="C10" i="1"/>
  <c r="C11" i="1"/>
  <c r="C12" i="1"/>
  <c r="C13" i="1"/>
  <c r="C14" i="1" l="1"/>
  <c r="B19" i="1"/>
  <c r="C17" i="1"/>
  <c r="C19" i="1" s="1"/>
  <c r="D18" i="1" s="1"/>
  <c r="D6" i="1" l="1"/>
  <c r="D5" i="1"/>
  <c r="D11" i="1"/>
  <c r="D13" i="1"/>
  <c r="D7" i="1"/>
  <c r="D8" i="1"/>
  <c r="D12" i="1"/>
  <c r="D9" i="1"/>
  <c r="D10" i="1"/>
  <c r="D17" i="1"/>
  <c r="D19" i="1" s="1"/>
  <c r="D14" i="1" l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<sst xmlns="http://schemas.openxmlformats.org/spreadsheetml/2006/main" count="25" uniqueCount="20">
  <si>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</si>
  <si>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</si>
  <si>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</si>
  <si>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</si>
  <si>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</si>
  <si>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</si>
  <si>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</si>
  <si>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</si>
  <si>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</si>
  <si>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</si>
  <si>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</si>
  <si>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</si>
  <si>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</si>
  <si>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</si>
  <si>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</si>
  <si>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</si>
  <si>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Agricultura Tecnificada</t>
  </si>
  <si>
    <t>Arenal de Playa</t>
  </si>
  <si>
    <t>0205</t>
  </si>
  <si>
    <t>Santa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</si>
</sst>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4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1" xfId="1" applyNumberFormat="1" applyFont="1" applyBorder="1"/>
    <xf numFmtId="43" fontId="0" fillId="0" borderId="23" xfId="1" applyNumberFormat="1" applyFont="1" applyBorder="1"/>
    <xf numFmtId="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666633"/>
      <color rgb="FF009200"/>
      <color rgb="FF003300"/>
      <color rgb="FFFF66FF"/>
      <color rgb="FF009999"/>
      <color rgb="FF00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752557471187195E-2"/>
          <c:y val="0.2866451168502675"/>
          <c:w val="0.5427974244843381"/>
          <c:h val="0.66350100745561247"/>
        </c:manualLayout>
      </c:layout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FF66FF"/>
              </a:solidFill>
            </c:spPr>
          </c:dPt>
          <c:dPt>
            <c:idx val="2"/>
            <c:bubble3D val="0"/>
            <c:spPr>
              <a:solidFill>
                <a:schemeClr val="bg1"/>
              </a:solidFill>
            </c:spPr>
          </c:dPt>
          <c:dPt>
            <c:idx val="3"/>
            <c:bubble3D val="0"/>
            <c:spPr>
              <a:solidFill>
                <a:srgbClr val="009200"/>
              </a:solidFill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6600"/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Agricultura Tecnificada</c:v>
                </c:pt>
                <c:pt idx="2">
                  <c:v>Arenal de Playa</c:v>
                </c:pt>
                <c:pt idx="3">
                  <c:v>Bosque Latifoliado Húmedo</c:v>
                </c:pt>
                <c:pt idx="4">
                  <c:v>Otras Superficies de Agua</c:v>
                </c:pt>
                <c:pt idx="5">
                  <c:v>Pastos/Cultivos</c:v>
                </c:pt>
                <c:pt idx="6">
                  <c:v>Suelo Desnudo Continental</c:v>
                </c:pt>
                <c:pt idx="7">
                  <c:v>Vegetación Secundaria Húmeda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1.1357367745064878E-2</c:v>
                </c:pt>
                <c:pt idx="1">
                  <c:v>1.8248002972604088E-4</c:v>
                </c:pt>
                <c:pt idx="2">
                  <c:v>2.6305043397218094E-3</c:v>
                </c:pt>
                <c:pt idx="3">
                  <c:v>0.46580032509827607</c:v>
                </c:pt>
                <c:pt idx="4">
                  <c:v>3.5099055982387526E-3</c:v>
                </c:pt>
                <c:pt idx="5">
                  <c:v>0.44400826825044354</c:v>
                </c:pt>
                <c:pt idx="6">
                  <c:v>2.1403561006482952E-3</c:v>
                </c:pt>
                <c:pt idx="7">
                  <c:v>6.6828408282390117E-2</c:v>
                </c:pt>
                <c:pt idx="8">
                  <c:v>3.5423845554905437E-3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0.46580032509827607</c:v>
                </c:pt>
                <c:pt idx="1">
                  <c:v>0.53419967490172404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582083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70907</xdr:colOff>
      <xdr:row>14</xdr:row>
      <xdr:rowOff>148167</xdr:rowOff>
    </xdr:from>
    <xdr:to>
      <xdr:col>12</xdr:col>
      <xdr:colOff>359833</xdr:colOff>
      <xdr:row>26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90" zoomScaleNormal="90" workbookViewId="0">
      <selection activeCell="N26" sqref="N26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20" t="s">
        <v>19</v>
      </c>
      <c r="D1" s="29"/>
    </row>
    <row r="2" spans="1:15" x14ac:dyDescent="0.25">
      <c r="A2" s="12" t="s">
        <v>1</v>
      </c>
      <c r="B2" s="1" t="s">
        <v>18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30">
        <v>235.57447343600001</v>
      </c>
      <c r="C5" s="26">
        <f>B5/100</f>
        <v>2.35574473436</v>
      </c>
      <c r="D5" s="25">
        <f>C5/C$14</f>
        <v>1.1357367745064878E-2</v>
      </c>
      <c r="N5" s="33"/>
      <c r="O5" s="32"/>
    </row>
    <row r="6" spans="1:15" x14ac:dyDescent="0.25">
      <c r="A6" s="23" t="s">
        <v>16</v>
      </c>
      <c r="B6" s="29">
        <v>3.7850000000200001</v>
      </c>
      <c r="C6" s="14">
        <f t="shared" ref="C6:C13" si="0">B6/100</f>
        <v>3.7850000000200001E-2</v>
      </c>
      <c r="D6" s="22">
        <f>C6/C$14</f>
        <v>1.8248002972604088E-4</v>
      </c>
      <c r="N6" s="33"/>
      <c r="O6" s="32"/>
    </row>
    <row r="7" spans="1:15" x14ac:dyDescent="0.25">
      <c r="A7" s="23" t="s">
        <v>17</v>
      </c>
      <c r="B7" s="29">
        <v>54.5619098202</v>
      </c>
      <c r="C7" s="14">
        <f t="shared" si="0"/>
        <v>0.54561909820200005</v>
      </c>
      <c r="D7" s="22">
        <f>C7/C$14</f>
        <v>2.6305043397218094E-3</v>
      </c>
      <c r="N7" s="33"/>
      <c r="O7" s="32"/>
    </row>
    <row r="8" spans="1:15" x14ac:dyDescent="0.25">
      <c r="A8" s="23" t="s">
        <v>7</v>
      </c>
      <c r="B8" s="29">
        <v>9661.6283609399998</v>
      </c>
      <c r="C8" s="14">
        <f t="shared" si="0"/>
        <v>96.6162836094</v>
      </c>
      <c r="D8" s="22">
        <f>C8/C$14</f>
        <v>0.46580032509827607</v>
      </c>
      <c r="N8" s="33"/>
      <c r="O8" s="32"/>
    </row>
    <row r="9" spans="1:15" x14ac:dyDescent="0.25">
      <c r="A9" s="23" t="s">
        <v>8</v>
      </c>
      <c r="B9" s="29">
        <v>72.802446982000006</v>
      </c>
      <c r="C9" s="14">
        <f t="shared" si="0"/>
        <v>0.72802446982000002</v>
      </c>
      <c r="D9" s="22">
        <f>C9/C$14</f>
        <v>3.5099055982387526E-3</v>
      </c>
      <c r="N9" s="33"/>
      <c r="O9" s="32"/>
    </row>
    <row r="10" spans="1:15" x14ac:dyDescent="0.25">
      <c r="A10" s="23" t="s">
        <v>9</v>
      </c>
      <c r="B10" s="29">
        <v>9209.6176105400009</v>
      </c>
      <c r="C10" s="14">
        <f t="shared" si="0"/>
        <v>92.096176105400005</v>
      </c>
      <c r="D10" s="22">
        <f>C10/C$14</f>
        <v>0.44400826825044354</v>
      </c>
      <c r="N10" s="33"/>
      <c r="O10" s="32"/>
    </row>
    <row r="11" spans="1:15" x14ac:dyDescent="0.25">
      <c r="A11" s="23" t="s">
        <v>10</v>
      </c>
      <c r="B11" s="29">
        <v>44.395257131199998</v>
      </c>
      <c r="C11" s="14">
        <f t="shared" si="0"/>
        <v>0.443952571312</v>
      </c>
      <c r="D11" s="22">
        <f>C11/C$14</f>
        <v>2.1403561006482952E-3</v>
      </c>
      <c r="N11" s="33"/>
      <c r="O11" s="32"/>
    </row>
    <row r="12" spans="1:15" x14ac:dyDescent="0.25">
      <c r="A12" s="23" t="s">
        <v>11</v>
      </c>
      <c r="B12" s="29">
        <v>1386.1545602000001</v>
      </c>
      <c r="C12" s="14">
        <f t="shared" si="0"/>
        <v>13.861545602000001</v>
      </c>
      <c r="D12" s="22">
        <f>C12/C$14</f>
        <v>6.6828408282390117E-2</v>
      </c>
      <c r="N12" s="33"/>
      <c r="O12" s="32"/>
    </row>
    <row r="13" spans="1:15" ht="15.75" thickBot="1" x14ac:dyDescent="0.3">
      <c r="A13" s="23" t="s">
        <v>15</v>
      </c>
      <c r="B13" s="29">
        <v>73.476125375099997</v>
      </c>
      <c r="C13" s="14">
        <f t="shared" si="0"/>
        <v>0.73476125375099999</v>
      </c>
      <c r="D13" s="22">
        <f>C13/C$14</f>
        <v>3.5423845554905437E-3</v>
      </c>
      <c r="N13" s="33"/>
      <c r="O13" s="32"/>
    </row>
    <row r="14" spans="1:15" ht="15.75" thickBot="1" x14ac:dyDescent="0.3">
      <c r="A14" s="18" t="s">
        <v>12</v>
      </c>
      <c r="B14" s="17">
        <f>SUM(B5:B13)</f>
        <v>20741.995744424519</v>
      </c>
      <c r="C14" s="17">
        <f>SUM(C5:C13)</f>
        <v>207.4199574442452</v>
      </c>
      <c r="D14" s="16">
        <f>SUM(D5:D13)</f>
        <v>1.0000000000000002</v>
      </c>
      <c r="O14" s="31"/>
    </row>
    <row r="15" spans="1:15" ht="15.75" thickBot="1" x14ac:dyDescent="0.3">
      <c r="C15" s="4"/>
      <c r="D15" s="4"/>
    </row>
    <row r="16" spans="1:15" ht="15.75" thickBot="1" x14ac:dyDescent="0.3">
      <c r="A16" s="8" t="s">
        <v>2</v>
      </c>
      <c r="B16" s="9" t="s">
        <v>3</v>
      </c>
      <c r="C16" s="10" t="s">
        <v>4</v>
      </c>
      <c r="D16" s="11" t="s">
        <v>5</v>
      </c>
    </row>
    <row r="17" spans="1:4" x14ac:dyDescent="0.25">
      <c r="A17" s="6" t="s">
        <v>13</v>
      </c>
      <c r="B17" s="13">
        <f>B8</f>
        <v>9661.6283609399998</v>
      </c>
      <c r="C17" s="13">
        <f>B17/100</f>
        <v>96.6162836094</v>
      </c>
      <c r="D17" s="2">
        <f>C17/C$19</f>
        <v>0.46580032509827607</v>
      </c>
    </row>
    <row r="18" spans="1:4" ht="15.75" thickBot="1" x14ac:dyDescent="0.3">
      <c r="A18" s="7" t="s">
        <v>14</v>
      </c>
      <c r="B18" s="15">
        <f>B5+B6+B7+B9+B10+B11+B12+B13</f>
        <v>11080.367383484521</v>
      </c>
      <c r="C18" s="15">
        <f>B18/100</f>
        <v>110.80367383484521</v>
      </c>
      <c r="D18" s="3">
        <f>C18/C$19</f>
        <v>0.53419967490172404</v>
      </c>
    </row>
    <row r="19" spans="1:4" ht="15.75" thickBot="1" x14ac:dyDescent="0.3">
      <c r="A19" s="19" t="s">
        <v>12</v>
      </c>
      <c r="B19" s="17">
        <f>SUM(B17:B18)</f>
        <v>20741.995744424523</v>
      </c>
      <c r="C19" s="17">
        <f>SUM(C17:C18)</f>
        <v>207.4199574442452</v>
      </c>
      <c r="D19" s="16">
        <f>SUM(D17:D18)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2014-11-26T15:34:30Z</dcterms:modified>
</cp:coreProperties>
</file>