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2" i="1" l="1"/>
  <c r="F2" i="1" s="1"/>
  <c r="J2" i="1" s="1"/>
  <c r="C22" i="1"/>
  <c r="G2" i="1" s="1"/>
  <c r="K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<sst xmlns="http://schemas.openxmlformats.org/spreadsheetml/2006/main" count="69" uniqueCount="26">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</sst>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Comayagua</a:t>
            </a:r>
            <a:r>
              <a:rPr lang="es-HN" baseline="0"/>
              <a:t>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6068756859937967"/>
          <c:y val="2.3905355107974455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-15.092107094798385</c:v>
                </c:pt>
                <c:pt idx="1">
                  <c:v>-14.242958563407731</c:v>
                </c:pt>
                <c:pt idx="2">
                  <c:v>-13.324207693378497</c:v>
                </c:pt>
                <c:pt idx="3">
                  <c:v>-12.32425409493759</c:v>
                </c:pt>
                <c:pt idx="4">
                  <c:v>-10.240824091689481</c:v>
                </c:pt>
                <c:pt idx="5">
                  <c:v>-6.7375063802143753</c:v>
                </c:pt>
                <c:pt idx="6">
                  <c:v>-5.6308291958609802</c:v>
                </c:pt>
                <c:pt idx="7">
                  <c:v>-5.0577699410700196</c:v>
                </c:pt>
                <c:pt idx="8">
                  <c:v>-4.487030764233678</c:v>
                </c:pt>
                <c:pt idx="9">
                  <c:v>-3.4824370098835322</c:v>
                </c:pt>
                <c:pt idx="10">
                  <c:v>-2.7516124541784603</c:v>
                </c:pt>
                <c:pt idx="11">
                  <c:v>-1.7586190896014104</c:v>
                </c:pt>
                <c:pt idx="12">
                  <c:v>-1.661175815507401</c:v>
                </c:pt>
                <c:pt idx="13">
                  <c:v>-1.046355157533293</c:v>
                </c:pt>
                <c:pt idx="14">
                  <c:v>-0.89090993457380163</c:v>
                </c:pt>
                <c:pt idx="15">
                  <c:v>-0.57769941070019959</c:v>
                </c:pt>
                <c:pt idx="16">
                  <c:v>-0.38049278455756114</c:v>
                </c:pt>
                <c:pt idx="17">
                  <c:v>-0.19720662614263837</c:v>
                </c:pt>
                <c:pt idx="18">
                  <c:v>-7.8882650457055364E-2</c:v>
                </c:pt>
                <c:pt idx="19">
                  <c:v>-3.7121247273908406E-2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13.914180113585145</c:v>
                </c:pt>
                <c:pt idx="1">
                  <c:v>13.134409086811502</c:v>
                </c:pt>
                <c:pt idx="2">
                  <c:v>12.703957450644552</c:v>
                </c:pt>
                <c:pt idx="3">
                  <c:v>12.309564590282159</c:v>
                </c:pt>
                <c:pt idx="4">
                  <c:v>10.682412332101325</c:v>
                </c:pt>
                <c:pt idx="5">
                  <c:v>7.4483908771297207</c:v>
                </c:pt>
                <c:pt idx="6">
                  <c:v>6.0826647435319572</c:v>
                </c:pt>
                <c:pt idx="7">
                  <c:v>5.4606508609032725</c:v>
                </c:pt>
                <c:pt idx="8">
                  <c:v>4.6831335076174163</c:v>
                </c:pt>
                <c:pt idx="9">
                  <c:v>3.4751645181646085</c:v>
                </c:pt>
                <c:pt idx="10">
                  <c:v>2.8080771657802215</c:v>
                </c:pt>
                <c:pt idx="11">
                  <c:v>1.9697106283241683</c:v>
                </c:pt>
                <c:pt idx="12">
                  <c:v>1.7082845037410981</c:v>
                </c:pt>
                <c:pt idx="13">
                  <c:v>1.1921932750383124</c:v>
                </c:pt>
                <c:pt idx="14">
                  <c:v>0.88118633372397015</c:v>
                </c:pt>
                <c:pt idx="15">
                  <c:v>0.70765347516451815</c:v>
                </c:pt>
                <c:pt idx="16">
                  <c:v>0.45073469755701789</c:v>
                </c:pt>
                <c:pt idx="17">
                  <c:v>0.2569187776075002</c:v>
                </c:pt>
                <c:pt idx="18">
                  <c:v>8.3385919048048318E-2</c:v>
                </c:pt>
                <c:pt idx="19">
                  <c:v>4.7327143243486886E-2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228352"/>
        <c:axId val="40976960"/>
      </c:barChart>
      <c:catAx>
        <c:axId val="6422835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40976960"/>
        <c:crosses val="autoZero"/>
        <c:auto val="1"/>
        <c:lblAlgn val="ctr"/>
        <c:lblOffset val="100"/>
        <c:noMultiLvlLbl val="0"/>
      </c:catAx>
      <c:valAx>
        <c:axId val="4097696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64228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19049</xdr:rowOff>
    </xdr:from>
    <xdr:to>
      <xdr:col>10</xdr:col>
      <xdr:colOff>733425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22" workbookViewId="0">
      <selection activeCell="O40" sqref="O40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6505</v>
      </c>
      <c r="C2" s="2">
        <v>6174</v>
      </c>
      <c r="E2" s="1" t="s">
        <v>3</v>
      </c>
      <c r="F2" s="2">
        <f>(B2/B22)*100</f>
        <v>15.092107094798385</v>
      </c>
      <c r="G2" s="2">
        <f>(C2/C22)*100</f>
        <v>13.914180113585145</v>
      </c>
      <c r="I2" s="1" t="s">
        <v>3</v>
      </c>
      <c r="J2" s="2">
        <f>(F2*-1)</f>
        <v>-15.092107094798385</v>
      </c>
      <c r="K2" s="2">
        <f>G2</f>
        <v>13.914180113585145</v>
      </c>
    </row>
    <row r="3" spans="1:11" x14ac:dyDescent="0.25">
      <c r="A3" s="1" t="s">
        <v>4</v>
      </c>
      <c r="B3" s="2">
        <v>6139</v>
      </c>
      <c r="C3" s="2">
        <v>5828</v>
      </c>
      <c r="E3" s="1" t="s">
        <v>4</v>
      </c>
      <c r="F3" s="2">
        <f>(B3/B22)*100</f>
        <v>14.242958563407731</v>
      </c>
      <c r="G3" s="2">
        <f>(C3/C22)*100</f>
        <v>13.134409086811502</v>
      </c>
      <c r="I3" s="1" t="s">
        <v>4</v>
      </c>
      <c r="J3" s="2">
        <f t="shared" ref="J3:J21" si="0">(F3*-1)</f>
        <v>-14.242958563407731</v>
      </c>
      <c r="K3" s="2">
        <f t="shared" ref="K3:K21" si="1">G3</f>
        <v>13.134409086811502</v>
      </c>
    </row>
    <row r="4" spans="1:11" x14ac:dyDescent="0.25">
      <c r="A4" s="1" t="s">
        <v>5</v>
      </c>
      <c r="B4" s="2">
        <v>5743</v>
      </c>
      <c r="C4" s="2">
        <v>5637</v>
      </c>
      <c r="E4" s="1" t="s">
        <v>5</v>
      </c>
      <c r="F4" s="2">
        <f>(B4/B22)*100</f>
        <v>13.324207693378497</v>
      </c>
      <c r="G4" s="2">
        <f>(C4/C22)*100</f>
        <v>12.703957450644552</v>
      </c>
      <c r="I4" s="1" t="s">
        <v>5</v>
      </c>
      <c r="J4" s="2">
        <f t="shared" si="0"/>
        <v>-13.324207693378497</v>
      </c>
      <c r="K4" s="2">
        <f t="shared" si="1"/>
        <v>12.703957450644552</v>
      </c>
    </row>
    <row r="5" spans="1:11" x14ac:dyDescent="0.25">
      <c r="A5" s="1" t="s">
        <v>6</v>
      </c>
      <c r="B5" s="2">
        <v>5312</v>
      </c>
      <c r="C5" s="2">
        <v>5462</v>
      </c>
      <c r="E5" s="1" t="s">
        <v>6</v>
      </c>
      <c r="F5" s="2">
        <f>(B5/B22)*100</f>
        <v>12.32425409493759</v>
      </c>
      <c r="G5" s="2">
        <f>(C5/C22)*100</f>
        <v>12.309564590282159</v>
      </c>
      <c r="I5" s="1" t="s">
        <v>6</v>
      </c>
      <c r="J5" s="2">
        <f t="shared" si="0"/>
        <v>-12.32425409493759</v>
      </c>
      <c r="K5" s="2">
        <f t="shared" si="1"/>
        <v>12.309564590282159</v>
      </c>
    </row>
    <row r="6" spans="1:11" x14ac:dyDescent="0.25">
      <c r="A6" s="1" t="s">
        <v>7</v>
      </c>
      <c r="B6" s="2">
        <v>4414</v>
      </c>
      <c r="C6" s="2">
        <v>4740</v>
      </c>
      <c r="E6" s="1" t="s">
        <v>7</v>
      </c>
      <c r="F6" s="2">
        <f>(B6/B22)*100</f>
        <v>10.240824091689481</v>
      </c>
      <c r="G6" s="2">
        <f>(C6/C22)*100</f>
        <v>10.682412332101325</v>
      </c>
      <c r="I6" s="1" t="s">
        <v>7</v>
      </c>
      <c r="J6" s="2">
        <f t="shared" si="0"/>
        <v>-10.240824091689481</v>
      </c>
      <c r="K6" s="2">
        <f t="shared" si="1"/>
        <v>10.682412332101325</v>
      </c>
    </row>
    <row r="7" spans="1:11" x14ac:dyDescent="0.25">
      <c r="A7" s="1" t="s">
        <v>8</v>
      </c>
      <c r="B7" s="2">
        <v>2904</v>
      </c>
      <c r="C7" s="2">
        <v>3305</v>
      </c>
      <c r="E7" s="1" t="s">
        <v>8</v>
      </c>
      <c r="F7" s="2">
        <f>(B7/B22)*100</f>
        <v>6.7375063802143753</v>
      </c>
      <c r="G7" s="2">
        <f>(C7/C22)*100</f>
        <v>7.4483908771297207</v>
      </c>
      <c r="I7" s="1" t="s">
        <v>8</v>
      </c>
      <c r="J7" s="2">
        <f t="shared" si="0"/>
        <v>-6.7375063802143753</v>
      </c>
      <c r="K7" s="2">
        <f t="shared" si="1"/>
        <v>7.4483908771297207</v>
      </c>
    </row>
    <row r="8" spans="1:11" x14ac:dyDescent="0.25">
      <c r="A8" s="1" t="s">
        <v>9</v>
      </c>
      <c r="B8" s="2">
        <v>2427</v>
      </c>
      <c r="C8" s="2">
        <v>2699</v>
      </c>
      <c r="E8" s="1" t="s">
        <v>9</v>
      </c>
      <c r="F8" s="2">
        <f>(B8/B22)*100</f>
        <v>5.6308291958609802</v>
      </c>
      <c r="G8" s="2">
        <f>(C8/C22)*100</f>
        <v>6.0826647435319572</v>
      </c>
      <c r="I8" s="1" t="s">
        <v>9</v>
      </c>
      <c r="J8" s="2">
        <f t="shared" si="0"/>
        <v>-5.6308291958609802</v>
      </c>
      <c r="K8" s="2">
        <f t="shared" si="1"/>
        <v>6.0826647435319572</v>
      </c>
    </row>
    <row r="9" spans="1:11" x14ac:dyDescent="0.25">
      <c r="A9" s="1" t="s">
        <v>10</v>
      </c>
      <c r="B9" s="2">
        <v>2180</v>
      </c>
      <c r="C9" s="2">
        <v>2423</v>
      </c>
      <c r="E9" s="1" t="s">
        <v>10</v>
      </c>
      <c r="F9" s="2">
        <f>(B9/B22)*100</f>
        <v>5.0577699410700196</v>
      </c>
      <c r="G9" s="2">
        <f>(C9/C22)*100</f>
        <v>5.4606508609032725</v>
      </c>
      <c r="I9" s="1" t="s">
        <v>10</v>
      </c>
      <c r="J9" s="2">
        <f t="shared" si="0"/>
        <v>-5.0577699410700196</v>
      </c>
      <c r="K9" s="2">
        <f t="shared" si="1"/>
        <v>5.4606508609032725</v>
      </c>
    </row>
    <row r="10" spans="1:11" x14ac:dyDescent="0.25">
      <c r="A10" s="1" t="s">
        <v>11</v>
      </c>
      <c r="B10" s="2">
        <v>1934</v>
      </c>
      <c r="C10" s="2">
        <v>2078</v>
      </c>
      <c r="E10" s="1" t="s">
        <v>11</v>
      </c>
      <c r="F10" s="2">
        <f>(B10/B22)*100</f>
        <v>4.487030764233678</v>
      </c>
      <c r="G10" s="2">
        <f>(C10/C22)*100</f>
        <v>4.6831335076174163</v>
      </c>
      <c r="I10" s="1" t="s">
        <v>11</v>
      </c>
      <c r="J10" s="2">
        <f t="shared" si="0"/>
        <v>-4.487030764233678</v>
      </c>
      <c r="K10" s="2">
        <f t="shared" si="1"/>
        <v>4.6831335076174163</v>
      </c>
    </row>
    <row r="11" spans="1:11" x14ac:dyDescent="0.25">
      <c r="A11" s="1" t="s">
        <v>12</v>
      </c>
      <c r="B11" s="2">
        <v>1501</v>
      </c>
      <c r="C11" s="2">
        <v>1542</v>
      </c>
      <c r="E11" s="1" t="s">
        <v>12</v>
      </c>
      <c r="F11" s="2">
        <f>(B11/B22)*100</f>
        <v>3.4824370098835322</v>
      </c>
      <c r="G11" s="2">
        <f>(C11/C22)*100</f>
        <v>3.4751645181646085</v>
      </c>
      <c r="I11" s="1" t="s">
        <v>12</v>
      </c>
      <c r="J11" s="2">
        <f t="shared" si="0"/>
        <v>-3.4824370098835322</v>
      </c>
      <c r="K11" s="2">
        <f t="shared" si="1"/>
        <v>3.4751645181646085</v>
      </c>
    </row>
    <row r="12" spans="1:11" x14ac:dyDescent="0.25">
      <c r="A12" s="1" t="s">
        <v>13</v>
      </c>
      <c r="B12" s="2">
        <v>1186</v>
      </c>
      <c r="C12" s="2">
        <v>1246</v>
      </c>
      <c r="E12" s="1" t="s">
        <v>13</v>
      </c>
      <c r="F12" s="2">
        <f>(B12/B22)*100</f>
        <v>2.7516124541784603</v>
      </c>
      <c r="G12" s="2">
        <f>(C12/C22)*100</f>
        <v>2.8080771657802215</v>
      </c>
      <c r="I12" s="1" t="s">
        <v>13</v>
      </c>
      <c r="J12" s="2">
        <f t="shared" si="0"/>
        <v>-2.7516124541784603</v>
      </c>
      <c r="K12" s="2">
        <f t="shared" si="1"/>
        <v>2.8080771657802215</v>
      </c>
    </row>
    <row r="13" spans="1:11" x14ac:dyDescent="0.25">
      <c r="A13" s="1" t="s">
        <v>14</v>
      </c>
      <c r="B13" s="2">
        <v>758</v>
      </c>
      <c r="C13" s="2">
        <v>874</v>
      </c>
      <c r="E13" s="1" t="s">
        <v>14</v>
      </c>
      <c r="F13" s="2">
        <f>(B13/B22)*100</f>
        <v>1.7586190896014104</v>
      </c>
      <c r="G13" s="2">
        <f>(C13/C22)*100</f>
        <v>1.9697106283241683</v>
      </c>
      <c r="I13" s="1" t="s">
        <v>14</v>
      </c>
      <c r="J13" s="2">
        <f t="shared" si="0"/>
        <v>-1.7586190896014104</v>
      </c>
      <c r="K13" s="2">
        <f t="shared" si="1"/>
        <v>1.9697106283241683</v>
      </c>
    </row>
    <row r="14" spans="1:11" x14ac:dyDescent="0.25">
      <c r="A14" s="1" t="s">
        <v>15</v>
      </c>
      <c r="B14" s="2">
        <v>716</v>
      </c>
      <c r="C14" s="2">
        <v>758</v>
      </c>
      <c r="E14" s="1" t="s">
        <v>15</v>
      </c>
      <c r="F14" s="2">
        <f>(B14/B22)*100</f>
        <v>1.661175815507401</v>
      </c>
      <c r="G14" s="2">
        <f>(C14/C22)*100</f>
        <v>1.7082845037410981</v>
      </c>
      <c r="I14" s="1" t="s">
        <v>15</v>
      </c>
      <c r="J14" s="2">
        <f t="shared" si="0"/>
        <v>-1.661175815507401</v>
      </c>
      <c r="K14" s="2">
        <f t="shared" si="1"/>
        <v>1.7082845037410981</v>
      </c>
    </row>
    <row r="15" spans="1:11" x14ac:dyDescent="0.25">
      <c r="A15" s="1" t="s">
        <v>16</v>
      </c>
      <c r="B15" s="2">
        <v>451</v>
      </c>
      <c r="C15" s="2">
        <v>529</v>
      </c>
      <c r="E15" s="1" t="s">
        <v>16</v>
      </c>
      <c r="F15" s="2">
        <f>(B15/B22)*100</f>
        <v>1.046355157533293</v>
      </c>
      <c r="G15" s="2">
        <f>(C15/C22)*100</f>
        <v>1.1921932750383124</v>
      </c>
      <c r="I15" s="1" t="s">
        <v>16</v>
      </c>
      <c r="J15" s="2">
        <f t="shared" si="0"/>
        <v>-1.046355157533293</v>
      </c>
      <c r="K15" s="2">
        <f t="shared" si="1"/>
        <v>1.1921932750383124</v>
      </c>
    </row>
    <row r="16" spans="1:11" x14ac:dyDescent="0.25">
      <c r="A16" s="1" t="s">
        <v>17</v>
      </c>
      <c r="B16" s="2">
        <v>384</v>
      </c>
      <c r="C16" s="2">
        <v>391</v>
      </c>
      <c r="E16" s="1" t="s">
        <v>17</v>
      </c>
      <c r="F16" s="2">
        <f>(B16/B22)*100</f>
        <v>0.89090993457380163</v>
      </c>
      <c r="G16" s="2">
        <f>(C16/C22)*100</f>
        <v>0.88118633372397015</v>
      </c>
      <c r="I16" s="1" t="s">
        <v>17</v>
      </c>
      <c r="J16" s="2">
        <f t="shared" si="0"/>
        <v>-0.89090993457380163</v>
      </c>
      <c r="K16" s="2">
        <f t="shared" si="1"/>
        <v>0.88118633372397015</v>
      </c>
    </row>
    <row r="17" spans="1:11" x14ac:dyDescent="0.25">
      <c r="A17" s="1" t="s">
        <v>18</v>
      </c>
      <c r="B17" s="2">
        <v>249</v>
      </c>
      <c r="C17" s="2">
        <v>314</v>
      </c>
      <c r="E17" s="1" t="s">
        <v>18</v>
      </c>
      <c r="F17" s="2">
        <f>(B17/B22)*100</f>
        <v>0.57769941070019959</v>
      </c>
      <c r="G17" s="2">
        <f>(C17/C22)*100</f>
        <v>0.70765347516451815</v>
      </c>
      <c r="I17" s="1" t="s">
        <v>18</v>
      </c>
      <c r="J17" s="2">
        <f t="shared" si="0"/>
        <v>-0.57769941070019959</v>
      </c>
      <c r="K17" s="2">
        <f t="shared" si="1"/>
        <v>0.70765347516451815</v>
      </c>
    </row>
    <row r="18" spans="1:11" x14ac:dyDescent="0.25">
      <c r="A18" s="1" t="s">
        <v>19</v>
      </c>
      <c r="B18" s="2">
        <v>164</v>
      </c>
      <c r="C18" s="2">
        <v>200</v>
      </c>
      <c r="E18" s="1" t="s">
        <v>19</v>
      </c>
      <c r="F18" s="2">
        <f>(B18/B22)*100</f>
        <v>0.38049278455756114</v>
      </c>
      <c r="G18" s="2">
        <f>(C18/C22)*100</f>
        <v>0.45073469755701789</v>
      </c>
      <c r="I18" s="1" t="s">
        <v>19</v>
      </c>
      <c r="J18" s="2">
        <f t="shared" si="0"/>
        <v>-0.38049278455756114</v>
      </c>
      <c r="K18" s="2">
        <f t="shared" si="1"/>
        <v>0.45073469755701789</v>
      </c>
    </row>
    <row r="19" spans="1:11" x14ac:dyDescent="0.25">
      <c r="A19" s="1" t="s">
        <v>20</v>
      </c>
      <c r="B19" s="2">
        <v>85</v>
      </c>
      <c r="C19" s="2">
        <v>114</v>
      </c>
      <c r="E19" s="1" t="s">
        <v>20</v>
      </c>
      <c r="F19" s="2">
        <f>(B19/B22)*100</f>
        <v>0.19720662614263837</v>
      </c>
      <c r="G19" s="2">
        <f>(C19/C22)*100</f>
        <v>0.2569187776075002</v>
      </c>
      <c r="I19" s="1" t="s">
        <v>20</v>
      </c>
      <c r="J19" s="2">
        <f t="shared" si="0"/>
        <v>-0.19720662614263837</v>
      </c>
      <c r="K19" s="2">
        <f t="shared" si="1"/>
        <v>0.2569187776075002</v>
      </c>
    </row>
    <row r="20" spans="1:11" x14ac:dyDescent="0.25">
      <c r="A20" s="1" t="s">
        <v>21</v>
      </c>
      <c r="B20" s="2">
        <v>34</v>
      </c>
      <c r="C20" s="2">
        <v>37</v>
      </c>
      <c r="E20" s="1" t="s">
        <v>21</v>
      </c>
      <c r="F20" s="2">
        <f>(B20/B22)*100</f>
        <v>7.8882650457055364E-2</v>
      </c>
      <c r="G20" s="2">
        <f>(C20/C22)*100</f>
        <v>8.3385919048048318E-2</v>
      </c>
      <c r="I20" s="1" t="s">
        <v>21</v>
      </c>
      <c r="J20" s="2">
        <f t="shared" si="0"/>
        <v>-7.8882650457055364E-2</v>
      </c>
      <c r="K20" s="2">
        <f t="shared" si="1"/>
        <v>8.3385919048048318E-2</v>
      </c>
    </row>
    <row r="21" spans="1:11" x14ac:dyDescent="0.25">
      <c r="A21" s="1" t="s">
        <v>22</v>
      </c>
      <c r="B21" s="2">
        <v>16</v>
      </c>
      <c r="C21" s="2">
        <v>21</v>
      </c>
      <c r="E21" s="1" t="s">
        <v>22</v>
      </c>
      <c r="F21" s="2">
        <f>(B21/B22)*100</f>
        <v>3.7121247273908406E-2</v>
      </c>
      <c r="G21" s="2">
        <f>(C21/C22)*100</f>
        <v>4.7327143243486886E-2</v>
      </c>
      <c r="I21" s="1" t="s">
        <v>22</v>
      </c>
      <c r="J21" s="2">
        <f t="shared" si="0"/>
        <v>-3.7121247273908406E-2</v>
      </c>
      <c r="K21" s="2">
        <f t="shared" si="1"/>
        <v>4.7327143243486886E-2</v>
      </c>
    </row>
    <row r="22" spans="1:11" x14ac:dyDescent="0.25">
      <c r="A22" s="2"/>
      <c r="B22" s="6">
        <f>SUM(B2:B21)</f>
        <v>43102</v>
      </c>
      <c r="C22" s="6">
        <f>SUM(C2:C21)</f>
        <v>44372</v>
      </c>
      <c r="E22" s="2"/>
      <c r="F22" s="2">
        <f>SUM(F2:F21)</f>
        <v>100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2014-06-16T21:15:06Z</dcterms:modified>
</cp:coreProperties>
</file>