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3" i="1" l="1"/>
  <c r="B24" i="1"/>
  <c r="C20" i="1"/>
  <c r="D18" i="1" s="1"/>
  <c r="C17" i="1"/>
  <c r="C18" i="1"/>
  <c r="C19" i="1"/>
  <c r="B20" i="1"/>
  <c r="C14" i="1"/>
  <c r="C15" i="1"/>
  <c r="C16" i="1"/>
  <c r="D19" i="1" l="1"/>
  <c r="C6" i="1"/>
  <c r="C7" i="1"/>
  <c r="C8" i="1"/>
  <c r="C9" i="1"/>
  <c r="C10" i="1"/>
  <c r="C11" i="1"/>
  <c r="C12" i="1"/>
  <c r="C13" i="1"/>
  <c r="C5" i="1" l="1"/>
  <c r="D14" i="1" l="1"/>
  <c r="D15" i="1"/>
  <c r="D16" i="1"/>
  <c r="D17" i="1"/>
  <c r="C24" i="1"/>
  <c r="D12" i="1" l="1"/>
  <c r="D7" i="1"/>
  <c r="D10" i="1"/>
  <c r="D11" i="1"/>
  <c r="D6" i="1"/>
  <c r="D8" i="1"/>
  <c r="D13" i="1"/>
  <c r="D9" i="1"/>
  <c r="B25" i="1"/>
  <c r="C23" i="1"/>
  <c r="C25" i="1" s="1"/>
  <c r="D24" i="1" s="1"/>
  <c r="D5" i="1" l="1"/>
  <c r="D20" i="1" s="1"/>
  <c r="D23" i="1"/>
  <c r="D25" i="1" s="1"/>
</calcChain>
</file>

<file path=xl/sharedStrings.xml><?xml version="1.0" encoding="utf-8"?>
<sst xmlns="http://schemas.openxmlformats.org/spreadsheetml/2006/main" count="31" uniqueCount="26">
  <si>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</si>
  <si>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</si>
  <si>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</si>
  <si>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</si>
  <si>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</si>
  <si>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</si>
  <si>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</si>
  <si>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</si>
  <si>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Otras Superficies de Agua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</si>
  <si>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</si>
  <si>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</si>
  <si>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</si>
  <si>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</si>
  <si>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</si>
  <si>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</si>
  <si>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Agricultura Tecnificada</t>
  </si>
  <si>
    <t>Vegetación Secundaria Decidua</t>
  </si>
  <si>
    <t>Zona Urbana Discontinua</t>
  </si>
  <si>
    <t>Bosque Latifoliado Deciduo</t>
  </si>
  <si>
    <t>Cafetales</t>
  </si>
  <si>
    <t>Bosque de Conífera Ralo</t>
  </si>
  <si>
    <t>Bosque Latifoliado Húmedo</t>
  </si>
  <si>
    <t>Bosque Mixto</t>
  </si>
  <si>
    <t>Zona Urbana Continua</t>
  </si>
  <si>
    <t>Comayagua</t>
  </si>
  <si>
    <t>0301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</si>
</sst>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0" fillId="0" borderId="27" xfId="0" applyBorder="1"/>
    <xf numFmtId="10" fontId="0" fillId="0" borderId="27" xfId="0" applyNumberFormat="1" applyBorder="1"/>
    <xf numFmtId="2" fontId="0" fillId="0" borderId="27" xfId="0" applyNumberFormat="1" applyBorder="1"/>
    <xf numFmtId="43" fontId="0" fillId="0" borderId="27" xfId="1" applyFont="1" applyBorder="1"/>
    <xf numFmtId="0" fontId="0" fillId="0" borderId="0" xfId="0" applyBorder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F6600"/>
      <color rgb="FF808000"/>
      <color rgb="FF006600"/>
      <color rgb="FF666633"/>
      <color rgb="FF009900"/>
      <color rgb="FFFD6E5F"/>
      <color rgb="FF003300"/>
      <color rgb="FF33669B"/>
      <color rgb="FF00CCFF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8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1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F00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Hoja1!$A$5:$A$19</c:f>
              <c:strCache>
                <c:ptCount val="15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Cafetales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Decidua</c:v>
                </c:pt>
                <c:pt idx="12">
                  <c:v>Vegetación Secundaria Húmeda</c:v>
                </c:pt>
                <c:pt idx="13">
                  <c:v>Zona Urbana Continua</c:v>
                </c:pt>
                <c:pt idx="14">
                  <c:v>Zona Urbana Discontinua</c:v>
                </c:pt>
              </c:strCache>
            </c:strRef>
          </c:cat>
          <c:val>
            <c:numRef>
              <c:f>Hoja1!$D$5:$D$19</c:f>
              <c:numCache>
                <c:formatCode>0.00%</c:formatCode>
                <c:ptCount val="15"/>
                <c:pt idx="0">
                  <c:v>5.2241269399359823E-3</c:v>
                </c:pt>
                <c:pt idx="1">
                  <c:v>1.4558692439978047E-2</c:v>
                </c:pt>
                <c:pt idx="2">
                  <c:v>0.15084766550318437</c:v>
                </c:pt>
                <c:pt idx="3">
                  <c:v>6.3185168003010564E-2</c:v>
                </c:pt>
                <c:pt idx="4">
                  <c:v>5.6607566465864713E-2</c:v>
                </c:pt>
                <c:pt idx="5">
                  <c:v>0.11465620111335485</c:v>
                </c:pt>
                <c:pt idx="6">
                  <c:v>5.6485188352811549E-2</c:v>
                </c:pt>
                <c:pt idx="7">
                  <c:v>0.10020821682108889</c:v>
                </c:pt>
                <c:pt idx="8">
                  <c:v>1.3467174035624832E-3</c:v>
                </c:pt>
                <c:pt idx="9">
                  <c:v>0.26274016581630655</c:v>
                </c:pt>
                <c:pt idx="10">
                  <c:v>1.2208428200071641E-3</c:v>
                </c:pt>
                <c:pt idx="11">
                  <c:v>6.2064904863495411E-2</c:v>
                </c:pt>
                <c:pt idx="12">
                  <c:v>9.1915231345833112E-2</c:v>
                </c:pt>
                <c:pt idx="13">
                  <c:v>1.1385046921030704E-2</c:v>
                </c:pt>
                <c:pt idx="14">
                  <c:v>7.5542651905355007E-3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Hoja1!$D$22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Hoja1!$A$23:$A$24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Hoja1!$D$23:$D$24</c:f>
              <c:numCache>
                <c:formatCode>0.00%</c:formatCode>
                <c:ptCount val="2"/>
                <c:pt idx="0">
                  <c:v>0.44178178943822616</c:v>
                </c:pt>
                <c:pt idx="1">
                  <c:v>0.5582182105617739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57149</xdr:rowOff>
    </xdr:from>
    <xdr:to>
      <xdr:col>13</xdr:col>
      <xdr:colOff>910167</xdr:colOff>
      <xdr:row>14</xdr:row>
      <xdr:rowOff>31749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70910</xdr:colOff>
      <xdr:row>15</xdr:row>
      <xdr:rowOff>95250</xdr:rowOff>
    </xdr:from>
    <xdr:to>
      <xdr:col>12</xdr:col>
      <xdr:colOff>592666</xdr:colOff>
      <xdr:row>26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zoomScale="90" zoomScaleNormal="90" workbookViewId="0">
      <selection activeCell="N19" sqref="N19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6" t="s">
        <v>24</v>
      </c>
      <c r="D1" s="32"/>
    </row>
    <row r="2" spans="1:15" x14ac:dyDescent="0.25">
      <c r="A2" s="14" t="s">
        <v>1</v>
      </c>
      <c r="B2" s="2" t="s">
        <v>25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15</v>
      </c>
      <c r="B5" s="29">
        <v>435.81015327900002</v>
      </c>
      <c r="C5" s="25">
        <f>B5/100</f>
        <v>4.3581015327900001</v>
      </c>
      <c r="D5" s="23">
        <f>C5/C$20</f>
        <v>5.2241269399359823E-3</v>
      </c>
      <c r="N5" s="37"/>
      <c r="O5" s="38"/>
    </row>
    <row r="6" spans="1:15" x14ac:dyDescent="0.25">
      <c r="A6" s="27" t="s">
        <v>6</v>
      </c>
      <c r="B6" s="31">
        <v>1214.52370066</v>
      </c>
      <c r="C6" s="16">
        <f t="shared" ref="C6:C19" si="0">B6/100</f>
        <v>12.1452370066</v>
      </c>
      <c r="D6" s="22">
        <f>C6/C$20</f>
        <v>1.4558692439978047E-2</v>
      </c>
      <c r="N6" s="37"/>
      <c r="O6" s="38"/>
    </row>
    <row r="7" spans="1:15" x14ac:dyDescent="0.25">
      <c r="A7" s="27" t="s">
        <v>7</v>
      </c>
      <c r="B7" s="31">
        <v>12584.1016079</v>
      </c>
      <c r="C7" s="16">
        <f t="shared" si="0"/>
        <v>125.841016079</v>
      </c>
      <c r="D7" s="22">
        <f>C7/C$20</f>
        <v>0.15084766550318437</v>
      </c>
      <c r="N7" s="37"/>
      <c r="O7" s="38"/>
    </row>
    <row r="8" spans="1:15" x14ac:dyDescent="0.25">
      <c r="A8" s="27" t="s">
        <v>20</v>
      </c>
      <c r="B8" s="31">
        <v>5271.0698015099997</v>
      </c>
      <c r="C8" s="16">
        <f t="shared" si="0"/>
        <v>52.7106980151</v>
      </c>
      <c r="D8" s="22">
        <f>C8/C$20</f>
        <v>6.3185168003010564E-2</v>
      </c>
      <c r="N8" s="37"/>
      <c r="O8" s="38"/>
    </row>
    <row r="9" spans="1:15" x14ac:dyDescent="0.25">
      <c r="A9" s="27" t="s">
        <v>18</v>
      </c>
      <c r="B9" s="31">
        <v>4722.3493038899996</v>
      </c>
      <c r="C9" s="16">
        <f t="shared" si="0"/>
        <v>47.223493038899996</v>
      </c>
      <c r="D9" s="22">
        <f>C9/C$20</f>
        <v>5.6607566465864713E-2</v>
      </c>
      <c r="N9" s="37"/>
      <c r="O9" s="38"/>
    </row>
    <row r="10" spans="1:15" x14ac:dyDescent="0.25">
      <c r="A10" s="27" t="s">
        <v>21</v>
      </c>
      <c r="B10" s="31">
        <v>9564.9162350200004</v>
      </c>
      <c r="C10" s="16">
        <f t="shared" si="0"/>
        <v>95.649162350200001</v>
      </c>
      <c r="D10" s="22">
        <f>C10/C$20</f>
        <v>0.11465620111335485</v>
      </c>
      <c r="N10" s="37"/>
      <c r="O10" s="38"/>
    </row>
    <row r="11" spans="1:15" x14ac:dyDescent="0.25">
      <c r="A11" s="27" t="s">
        <v>22</v>
      </c>
      <c r="B11" s="31">
        <v>4712.14020583</v>
      </c>
      <c r="C11" s="16">
        <f t="shared" si="0"/>
        <v>47.121402058299999</v>
      </c>
      <c r="D11" s="22">
        <f>C11/C$20</f>
        <v>5.6485188352811549E-2</v>
      </c>
      <c r="N11" s="37"/>
      <c r="O11" s="38"/>
    </row>
    <row r="12" spans="1:15" x14ac:dyDescent="0.25">
      <c r="A12" s="27" t="s">
        <v>19</v>
      </c>
      <c r="B12" s="31">
        <v>8359.6280937899992</v>
      </c>
      <c r="C12" s="16">
        <f t="shared" si="0"/>
        <v>83.596280937899991</v>
      </c>
      <c r="D12" s="22">
        <f>C12/C$20</f>
        <v>0.10020821682108889</v>
      </c>
      <c r="N12" s="37"/>
      <c r="O12" s="38"/>
    </row>
    <row r="13" spans="1:15" x14ac:dyDescent="0.25">
      <c r="A13" s="27" t="s">
        <v>8</v>
      </c>
      <c r="B13" s="31">
        <v>112.34664180599999</v>
      </c>
      <c r="C13" s="16">
        <f t="shared" si="0"/>
        <v>1.12346641806</v>
      </c>
      <c r="D13" s="22">
        <f>C13/C$20</f>
        <v>1.3467174035624832E-3</v>
      </c>
      <c r="N13" s="37"/>
      <c r="O13" s="38"/>
    </row>
    <row r="14" spans="1:15" x14ac:dyDescent="0.25">
      <c r="A14" s="1" t="s">
        <v>9</v>
      </c>
      <c r="B14" s="31">
        <v>21918.4627888</v>
      </c>
      <c r="C14" s="16">
        <f t="shared" si="0"/>
        <v>219.18462788799999</v>
      </c>
      <c r="D14" s="22">
        <f>C14/C$20</f>
        <v>0.26274016581630655</v>
      </c>
      <c r="N14" s="37"/>
      <c r="O14" s="38"/>
    </row>
    <row r="15" spans="1:15" x14ac:dyDescent="0.25">
      <c r="A15" s="1" t="s">
        <v>10</v>
      </c>
      <c r="B15" s="31">
        <v>101.845859152</v>
      </c>
      <c r="C15" s="16">
        <f t="shared" si="0"/>
        <v>1.01845859152</v>
      </c>
      <c r="D15" s="22">
        <f>C15/C$20</f>
        <v>1.2208428200071641E-3</v>
      </c>
      <c r="N15" s="37"/>
      <c r="O15" s="38"/>
    </row>
    <row r="16" spans="1:15" x14ac:dyDescent="0.25">
      <c r="A16" s="1" t="s">
        <v>16</v>
      </c>
      <c r="B16" s="31">
        <v>5177.6145589099997</v>
      </c>
      <c r="C16" s="16">
        <f t="shared" si="0"/>
        <v>51.776145589099997</v>
      </c>
      <c r="D16" s="22">
        <f>C16/C$20</f>
        <v>6.2064904863495411E-2</v>
      </c>
      <c r="N16" s="37"/>
      <c r="O16" s="38"/>
    </row>
    <row r="17" spans="1:15" x14ac:dyDescent="0.25">
      <c r="A17" s="1" t="s">
        <v>11</v>
      </c>
      <c r="B17" s="31">
        <v>7667.8058404900003</v>
      </c>
      <c r="C17" s="16">
        <f t="shared" si="0"/>
        <v>76.6780584049</v>
      </c>
      <c r="D17" s="22">
        <f>C17/C$20</f>
        <v>9.1915231345833112E-2</v>
      </c>
      <c r="N17" s="37"/>
      <c r="O17" s="38"/>
    </row>
    <row r="18" spans="1:15" x14ac:dyDescent="0.25">
      <c r="A18" s="1" t="s">
        <v>23</v>
      </c>
      <c r="B18" s="31">
        <v>949.77</v>
      </c>
      <c r="C18" s="16">
        <f t="shared" si="0"/>
        <v>9.4977</v>
      </c>
      <c r="D18" s="22">
        <f t="shared" ref="D18:D19" si="1">C18/C$20</f>
        <v>1.1385046921030704E-2</v>
      </c>
      <c r="N18" s="37"/>
      <c r="O18" s="38"/>
    </row>
    <row r="19" spans="1:15" ht="15.75" thickBot="1" x14ac:dyDescent="0.3">
      <c r="A19" s="32" t="s">
        <v>17</v>
      </c>
      <c r="B19" s="34">
        <v>630.19630044400003</v>
      </c>
      <c r="C19" s="35">
        <f t="shared" si="0"/>
        <v>6.3019630044400001</v>
      </c>
      <c r="D19" s="33">
        <f t="shared" si="1"/>
        <v>7.5542651905355007E-3</v>
      </c>
      <c r="N19" s="37"/>
      <c r="O19" s="38"/>
    </row>
    <row r="20" spans="1:15" ht="15.75" thickBot="1" x14ac:dyDescent="0.3">
      <c r="A20" s="21" t="s">
        <v>12</v>
      </c>
      <c r="B20" s="20">
        <f>SUM(B5:B19)</f>
        <v>83422.581091481028</v>
      </c>
      <c r="C20" s="20">
        <f>SUM(C5:C19)</f>
        <v>834.22581091481004</v>
      </c>
      <c r="D20" s="26">
        <f>SUM(D5:D19)</f>
        <v>0.99999999999999989</v>
      </c>
    </row>
    <row r="21" spans="1:15" ht="15.75" thickBot="1" x14ac:dyDescent="0.3">
      <c r="B21" s="16"/>
    </row>
    <row r="22" spans="1:15" ht="15.75" thickBot="1" x14ac:dyDescent="0.3">
      <c r="A22" s="10" t="s">
        <v>2</v>
      </c>
      <c r="B22" s="11" t="s">
        <v>3</v>
      </c>
      <c r="C22" s="12" t="s">
        <v>4</v>
      </c>
      <c r="D22" s="13" t="s">
        <v>5</v>
      </c>
    </row>
    <row r="23" spans="1:15" x14ac:dyDescent="0.25">
      <c r="A23" s="8" t="s">
        <v>13</v>
      </c>
      <c r="B23" s="15">
        <f>SUM(B7:B11)</f>
        <v>36854.57715415</v>
      </c>
      <c r="C23" s="15">
        <f>B23/100</f>
        <v>368.54577154150002</v>
      </c>
      <c r="D23" s="3">
        <f>C23/C$25</f>
        <v>0.44178178943822616</v>
      </c>
    </row>
    <row r="24" spans="1:15" ht="15.75" thickBot="1" x14ac:dyDescent="0.3">
      <c r="A24" s="9" t="s">
        <v>14</v>
      </c>
      <c r="B24" s="17">
        <f>B5+B6+B12+B13+B14+B15+B16+B17+B18+B19</f>
        <v>46568.003937330992</v>
      </c>
      <c r="C24" s="17">
        <f>B24/100</f>
        <v>465.68003937330991</v>
      </c>
      <c r="D24" s="4">
        <f>C24/C$25</f>
        <v>0.5582182105617739</v>
      </c>
    </row>
    <row r="25" spans="1:15" ht="15.75" thickBot="1" x14ac:dyDescent="0.3">
      <c r="A25" s="7" t="s">
        <v>12</v>
      </c>
      <c r="B25" s="18">
        <f>SUM(B23:B24)</f>
        <v>83422.581091480999</v>
      </c>
      <c r="C25" s="18">
        <f>SUM(C23:C24)</f>
        <v>834.22581091480993</v>
      </c>
      <c r="D25" s="5">
        <f>SUM(D23:D24)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2014-11-25T21:35:56Z</dcterms:modified>
</cp:coreProperties>
</file>