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18" i="1"/>
  <c r="B15" i="1"/>
  <c r="C14" i="1"/>
  <c r="C6" i="1" l="1"/>
  <c r="C7" i="1"/>
  <c r="C8" i="1"/>
  <c r="C9" i="1"/>
  <c r="C10" i="1"/>
  <c r="C11" i="1"/>
  <c r="C12" i="1"/>
  <c r="C13" i="1"/>
  <c r="C5" i="1" l="1"/>
  <c r="C15" i="1" s="1"/>
  <c r="D14" i="1" l="1"/>
  <c r="C19" i="1"/>
  <c r="D12" i="1" l="1"/>
  <c r="D7" i="1"/>
  <c r="D10" i="1"/>
  <c r="D11" i="1"/>
  <c r="D6" i="1"/>
  <c r="D8" i="1"/>
  <c r="D13" i="1"/>
  <c r="D9" i="1"/>
  <c r="B20" i="1"/>
  <c r="C18" i="1"/>
  <c r="C20" i="1" s="1"/>
  <c r="D19" i="1" s="1"/>
  <c r="D5" i="1" l="1"/>
  <c r="D15" i="1" s="1"/>
  <c r="D18" i="1"/>
  <c r="D20" i="1" s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<sst xmlns="http://schemas.openxmlformats.org/spreadsheetml/2006/main" count="26" uniqueCount="21">
  <si>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</si>
  <si>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</si>
  <si>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</si>
  <si>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</si>
  <si>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</si>
  <si>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</si>
  <si>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</si>
  <si>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</si>
  <si>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</si>
  <si>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</si>
  <si>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</si>
  <si>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</si>
  <si>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</si>
  <si>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</si>
  <si>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</si>
  <si>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</si>
  <si>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</si>
  <si>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Bosque de Conífera Ralo</t>
  </si>
  <si>
    <t>Bosque Mixto</t>
  </si>
  <si>
    <t>Esquias</t>
  </si>
  <si>
    <t>0305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</si>
</sst>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666633"/>
      <color rgb="FF009900"/>
      <color rgb="FF003300"/>
      <color rgb="FF009200"/>
      <color rgb="FFFF66FF"/>
      <color rgb="FF33669B"/>
      <color rgb="FF8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F6600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Mixto</c:v>
                </c:pt>
                <c:pt idx="6">
                  <c:v>Pastos/Cultivos</c:v>
                </c:pt>
                <c:pt idx="7">
                  <c:v>Vegetación Secundaria Decidua</c:v>
                </c:pt>
                <c:pt idx="8">
                  <c:v>Vegetación Secundaria Húmeda</c:v>
                </c:pt>
                <c:pt idx="9">
                  <c:v>Zona Urbana Discontinua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7.8831523633254735E-5</c:v>
                </c:pt>
                <c:pt idx="1">
                  <c:v>1.9948232104598292E-2</c:v>
                </c:pt>
                <c:pt idx="2">
                  <c:v>6.1702341066840666E-2</c:v>
                </c:pt>
                <c:pt idx="3">
                  <c:v>0.33283909144631085</c:v>
                </c:pt>
                <c:pt idx="4">
                  <c:v>6.6178228155595473E-2</c:v>
                </c:pt>
                <c:pt idx="5">
                  <c:v>4.4331303947406038E-2</c:v>
                </c:pt>
                <c:pt idx="6">
                  <c:v>0.2657540096734326</c:v>
                </c:pt>
                <c:pt idx="7">
                  <c:v>0.20409676946228711</c:v>
                </c:pt>
                <c:pt idx="8">
                  <c:v>1.9328933937736093E-4</c:v>
                </c:pt>
                <c:pt idx="9">
                  <c:v>4.8779032805183553E-3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0.50505096461615306</c:v>
                </c:pt>
                <c:pt idx="1">
                  <c:v>0.49494903538384694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677333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17993</xdr:colOff>
      <xdr:row>14</xdr:row>
      <xdr:rowOff>201082</xdr:rowOff>
    </xdr:from>
    <xdr:to>
      <xdr:col>13</xdr:col>
      <xdr:colOff>95250</xdr:colOff>
      <xdr:row>26</xdr:row>
      <xdr:rowOff>169332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90" zoomScaleNormal="90" workbookViewId="0">
      <selection activeCell="C2" sqref="C2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1" t="s">
        <v>19</v>
      </c>
      <c r="D1" s="31"/>
    </row>
    <row r="2" spans="1:15" x14ac:dyDescent="0.25">
      <c r="A2" s="14" t="s">
        <v>1</v>
      </c>
      <c r="B2" s="2" t="s">
        <v>20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13</v>
      </c>
      <c r="B5" s="29">
        <v>0.42721456482499998</v>
      </c>
      <c r="C5" s="25">
        <f>B5/100</f>
        <v>4.2721456482499994E-3</v>
      </c>
      <c r="D5" s="23">
        <f t="shared" ref="D5:D14" si="0">C5/C$15</f>
        <v>7.8831523633254735E-5</v>
      </c>
      <c r="N5" s="32"/>
      <c r="O5" s="33"/>
    </row>
    <row r="6" spans="1:15" x14ac:dyDescent="0.25">
      <c r="A6" s="27" t="s">
        <v>6</v>
      </c>
      <c r="B6" s="31">
        <v>108.106185252</v>
      </c>
      <c r="C6" s="16">
        <f t="shared" ref="C6:C14" si="1">B6/100</f>
        <v>1.08106185252</v>
      </c>
      <c r="D6" s="22">
        <f t="shared" si="0"/>
        <v>1.9948232104598292E-2</v>
      </c>
      <c r="N6" s="32"/>
      <c r="O6" s="33"/>
    </row>
    <row r="7" spans="1:15" x14ac:dyDescent="0.25">
      <c r="A7" s="27" t="s">
        <v>7</v>
      </c>
      <c r="B7" s="31">
        <v>334.38575803999998</v>
      </c>
      <c r="C7" s="16">
        <f t="shared" si="1"/>
        <v>3.3438575803999999</v>
      </c>
      <c r="D7" s="22">
        <f t="shared" si="0"/>
        <v>6.1702341066840666E-2</v>
      </c>
      <c r="N7" s="32"/>
      <c r="O7" s="33"/>
    </row>
    <row r="8" spans="1:15" x14ac:dyDescent="0.25">
      <c r="A8" s="27" t="s">
        <v>17</v>
      </c>
      <c r="B8" s="31">
        <v>1803.7670852399999</v>
      </c>
      <c r="C8" s="16">
        <f t="shared" si="1"/>
        <v>18.037670852399998</v>
      </c>
      <c r="D8" s="22">
        <f t="shared" si="0"/>
        <v>0.33283909144631085</v>
      </c>
      <c r="N8" s="32"/>
      <c r="O8" s="33"/>
    </row>
    <row r="9" spans="1:15" x14ac:dyDescent="0.25">
      <c r="A9" s="27" t="s">
        <v>16</v>
      </c>
      <c r="B9" s="31">
        <v>358.64209696</v>
      </c>
      <c r="C9" s="16">
        <f t="shared" si="1"/>
        <v>3.5864209696000002</v>
      </c>
      <c r="D9" s="22">
        <f t="shared" si="0"/>
        <v>6.6178228155595473E-2</v>
      </c>
      <c r="N9" s="32"/>
      <c r="O9" s="33"/>
    </row>
    <row r="10" spans="1:15" x14ac:dyDescent="0.25">
      <c r="A10" s="27" t="s">
        <v>18</v>
      </c>
      <c r="B10" s="31">
        <v>240.24626001300001</v>
      </c>
      <c r="C10" s="16">
        <f t="shared" si="1"/>
        <v>2.4024626001300002</v>
      </c>
      <c r="D10" s="22">
        <f t="shared" si="0"/>
        <v>4.4331303947406038E-2</v>
      </c>
      <c r="N10" s="32"/>
      <c r="O10" s="33"/>
    </row>
    <row r="11" spans="1:15" x14ac:dyDescent="0.25">
      <c r="A11" s="27" t="s">
        <v>8</v>
      </c>
      <c r="B11" s="31">
        <v>1440.2104432399999</v>
      </c>
      <c r="C11" s="16">
        <f t="shared" si="1"/>
        <v>14.4021044324</v>
      </c>
      <c r="D11" s="22">
        <f t="shared" si="0"/>
        <v>0.2657540096734326</v>
      </c>
      <c r="N11" s="32"/>
      <c r="O11" s="33"/>
    </row>
    <row r="12" spans="1:15" x14ac:dyDescent="0.25">
      <c r="A12" s="27" t="s">
        <v>14</v>
      </c>
      <c r="B12" s="31">
        <v>1106.0691019200001</v>
      </c>
      <c r="C12" s="16">
        <f t="shared" si="1"/>
        <v>11.0606910192</v>
      </c>
      <c r="D12" s="22">
        <f t="shared" si="0"/>
        <v>0.20409676946228711</v>
      </c>
      <c r="N12" s="32"/>
      <c r="O12" s="33"/>
    </row>
    <row r="13" spans="1:15" x14ac:dyDescent="0.25">
      <c r="A13" s="27" t="s">
        <v>9</v>
      </c>
      <c r="B13" s="31">
        <v>1.0475000000200001</v>
      </c>
      <c r="C13" s="16">
        <f t="shared" si="1"/>
        <v>1.0475000000200001E-2</v>
      </c>
      <c r="D13" s="22">
        <f t="shared" si="0"/>
        <v>1.9328933937736093E-4</v>
      </c>
      <c r="N13" s="32"/>
      <c r="O13" s="33"/>
    </row>
    <row r="14" spans="1:15" ht="15.75" thickBot="1" x14ac:dyDescent="0.3">
      <c r="A14" s="1" t="s">
        <v>15</v>
      </c>
      <c r="B14" s="31">
        <v>26.434999999999999</v>
      </c>
      <c r="C14" s="16">
        <f t="shared" si="1"/>
        <v>0.26434999999999997</v>
      </c>
      <c r="D14" s="22">
        <f t="shared" si="0"/>
        <v>4.8779032805183553E-3</v>
      </c>
      <c r="N14" s="32"/>
      <c r="O14" s="33"/>
    </row>
    <row r="15" spans="1:15" ht="15.75" thickBot="1" x14ac:dyDescent="0.3">
      <c r="A15" s="21" t="s">
        <v>10</v>
      </c>
      <c r="B15" s="20">
        <f>SUM(B5:B14)</f>
        <v>5419.3366452298451</v>
      </c>
      <c r="C15" s="20">
        <f>SUM(C5:C14)</f>
        <v>54.193366452298449</v>
      </c>
      <c r="D15" s="26">
        <f>SUM(D5:D14)</f>
        <v>1</v>
      </c>
    </row>
    <row r="16" spans="1:15" ht="15.75" thickBot="1" x14ac:dyDescent="0.3">
      <c r="B16" s="16"/>
    </row>
    <row r="17" spans="1:4" ht="15.75" thickBot="1" x14ac:dyDescent="0.3">
      <c r="A17" s="10" t="s">
        <v>2</v>
      </c>
      <c r="B17" s="11" t="s">
        <v>3</v>
      </c>
      <c r="C17" s="12" t="s">
        <v>4</v>
      </c>
      <c r="D17" s="13" t="s">
        <v>5</v>
      </c>
    </row>
    <row r="18" spans="1:4" x14ac:dyDescent="0.25">
      <c r="A18" s="8" t="s">
        <v>11</v>
      </c>
      <c r="B18" s="15">
        <f>SUM(B7:B10)</f>
        <v>2737.0412002530002</v>
      </c>
      <c r="C18" s="15">
        <f>B18/100</f>
        <v>27.370412002530003</v>
      </c>
      <c r="D18" s="3">
        <f>C18/C$20</f>
        <v>0.50505096461615306</v>
      </c>
    </row>
    <row r="19" spans="1:4" ht="15.75" thickBot="1" x14ac:dyDescent="0.3">
      <c r="A19" s="9" t="s">
        <v>12</v>
      </c>
      <c r="B19" s="17">
        <f>B5+B6+B11+B12+B13+B14</f>
        <v>2682.2954449768449</v>
      </c>
      <c r="C19" s="17">
        <f>B19/100</f>
        <v>26.822954449768449</v>
      </c>
      <c r="D19" s="4">
        <f>C19/C$20</f>
        <v>0.49494903538384694</v>
      </c>
    </row>
    <row r="20" spans="1:4" ht="15.75" thickBot="1" x14ac:dyDescent="0.3">
      <c r="A20" s="7" t="s">
        <v>10</v>
      </c>
      <c r="B20" s="18">
        <f>SUM(B18:B19)</f>
        <v>5419.3366452298451</v>
      </c>
      <c r="C20" s="18">
        <f>SUM(C18:C19)</f>
        <v>54.193366452298449</v>
      </c>
      <c r="D20" s="5">
        <f>SUM(D18:D19)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2014-11-25T22:16:09Z</dcterms:modified>
</cp:coreProperties>
</file>