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24915" windowHeight="1386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C22" i="1" l="1"/>
  <c r="G2" i="1" s="1"/>
  <c r="K2" i="1" s="1"/>
  <c r="B22" i="1"/>
  <c r="F2" i="1" s="1"/>
  <c r="J2" i="1" s="1"/>
  <c r="F4" i="1" l="1"/>
  <c r="J4" i="1" s="1"/>
  <c r="F8" i="1"/>
  <c r="J8" i="1" s="1"/>
  <c r="F12" i="1"/>
  <c r="J12" i="1" s="1"/>
  <c r="F16" i="1"/>
  <c r="J16" i="1" s="1"/>
  <c r="F20" i="1"/>
  <c r="J20" i="1" s="1"/>
  <c r="F3" i="1"/>
  <c r="J3" i="1" s="1"/>
  <c r="F11" i="1"/>
  <c r="J11" i="1" s="1"/>
  <c r="F19" i="1"/>
  <c r="F5" i="1"/>
  <c r="J5" i="1" s="1"/>
  <c r="F9" i="1"/>
  <c r="J9" i="1" s="1"/>
  <c r="F13" i="1"/>
  <c r="J13" i="1" s="1"/>
  <c r="F17" i="1"/>
  <c r="F21" i="1"/>
  <c r="J21" i="1" s="1"/>
  <c r="F6" i="1"/>
  <c r="J6" i="1" s="1"/>
  <c r="F10" i="1"/>
  <c r="J10" i="1" s="1"/>
  <c r="F14" i="1"/>
  <c r="J14" i="1" s="1"/>
  <c r="F18" i="1"/>
  <c r="J18" i="1" s="1"/>
  <c r="F7" i="1"/>
  <c r="J7" i="1" s="1"/>
  <c r="F15" i="1"/>
  <c r="G18" i="1"/>
  <c r="K18" i="1" s="1"/>
  <c r="G7" i="1"/>
  <c r="K7" i="1" s="1"/>
  <c r="G16" i="1"/>
  <c r="K16" i="1" s="1"/>
  <c r="G9" i="1"/>
  <c r="K9" i="1" s="1"/>
  <c r="G19" i="1"/>
  <c r="K19" i="1" s="1"/>
  <c r="G3" i="1"/>
  <c r="K3" i="1" s="1"/>
  <c r="G11" i="1"/>
  <c r="K11" i="1" s="1"/>
  <c r="G20" i="1"/>
  <c r="K20" i="1" s="1"/>
  <c r="G4" i="1"/>
  <c r="K4" i="1" s="1"/>
  <c r="G12" i="1"/>
  <c r="K12" i="1" s="1"/>
  <c r="G8" i="1"/>
  <c r="K8" i="1" s="1"/>
  <c r="G15" i="1"/>
  <c r="K15" i="1" s="1"/>
  <c r="G5" i="1"/>
  <c r="K5" i="1" s="1"/>
  <c r="G13" i="1"/>
  <c r="K13" i="1" s="1"/>
  <c r="G17" i="1"/>
  <c r="K17" i="1" s="1"/>
  <c r="G21" i="1"/>
  <c r="K21" i="1" s="1"/>
  <c r="G6" i="1"/>
  <c r="K6" i="1" s="1"/>
  <c r="G10" i="1"/>
  <c r="K10" i="1" s="1"/>
  <c r="G14" i="1"/>
  <c r="K14" i="1" s="1"/>
  <c r="J15" i="1"/>
  <c r="J19" i="1"/>
  <c r="J17" i="1"/>
  <c r="G22" i="1" l="1"/>
  <c r="F22" i="1"/>
</calcChain>
</file>

<file path=xl/sharedStrings.xml><?xml version="1.0" encoding="utf-8"?>
<sst xmlns="http://schemas.openxmlformats.org/spreadsheetml/2006/main" count="69" uniqueCount="26">
  <si>
    <t>Edades</t>
  </si>
  <si>
    <t>Hombres</t>
  </si>
  <si>
    <t xml:space="preserve">Mujeres </t>
  </si>
  <si>
    <t>0 A 4m</t>
  </si>
  <si>
    <t>5 A 9m</t>
  </si>
  <si>
    <t>10 A 14m</t>
  </si>
  <si>
    <t>15 A 19m</t>
  </si>
  <si>
    <t>20 A 24m</t>
  </si>
  <si>
    <t>25 A 29m</t>
  </si>
  <si>
    <t>30 A 34m</t>
  </si>
  <si>
    <t>35 A 39m</t>
  </si>
  <si>
    <t>40 A 44m</t>
  </si>
  <si>
    <t>45 A 49m</t>
  </si>
  <si>
    <t>50 A 54m</t>
  </si>
  <si>
    <t>55 A 59m</t>
  </si>
  <si>
    <t>60 A 64m</t>
  </si>
  <si>
    <t>65 A 69m</t>
  </si>
  <si>
    <t>70 A 74m</t>
  </si>
  <si>
    <t>75 A 79m</t>
  </si>
  <si>
    <t>80 A 84m</t>
  </si>
  <si>
    <t>85 A 89m</t>
  </si>
  <si>
    <t>90 A 94m</t>
  </si>
  <si>
    <t>95 y Másm</t>
  </si>
  <si>
    <t>% Hombres</t>
  </si>
  <si>
    <t xml:space="preserve">% Mujeres </t>
  </si>
  <si>
    <t>Mujeres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</si>
</sst>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_-;\-* #,##0_-;_-* &quot;-&quot;??_-;_-@_-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9"/>
      <name val="Calibri"/>
      <family val="2"/>
      <scheme val="minor"/>
    </font>
    <font>
      <sz val="10"/>
      <name val="Arial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Font="0" applyFill="0" applyBorder="0" applyAlignment="0" applyProtection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21" fillId="0" borderId="0"/>
    <xf numFmtId="0" fontId="21" fillId="0" borderId="0"/>
  </cellStyleXfs>
  <cellXfs count="7">
    <xf numFmtId="0" fontId="0" fillId="0" borderId="0" xfId="0"/>
    <xf numFmtId="2" fontId="20" fillId="33" borderId="10" xfId="43" applyNumberFormat="1" applyFont="1" applyFill="1" applyBorder="1" applyAlignment="1"/>
    <xf numFmtId="0" fontId="0" fillId="0" borderId="10" xfId="0" applyBorder="1"/>
    <xf numFmtId="0" fontId="0" fillId="0" borderId="0" xfId="0"/>
    <xf numFmtId="0" fontId="16" fillId="0" borderId="10" xfId="0" applyFont="1" applyBorder="1" applyAlignment="1">
      <alignment horizontal="center"/>
    </xf>
    <xf numFmtId="0" fontId="16" fillId="0" borderId="10" xfId="0" applyFont="1" applyFill="1" applyBorder="1" applyAlignment="1">
      <alignment horizontal="center"/>
    </xf>
    <xf numFmtId="0" fontId="16" fillId="0" borderId="10" xfId="0" applyFont="1" applyBorder="1"/>
  </cellXfs>
  <cellStyles count="65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 2 3" xfId="44"/>
    <cellStyle name="Millares 2 5" xfId="47"/>
    <cellStyle name="Millares 3" xfId="42"/>
    <cellStyle name="Millares 5" xfId="48"/>
    <cellStyle name="Millares 5 2" xfId="55"/>
    <cellStyle name="Millares 5 3" xfId="52"/>
    <cellStyle name="Neutral" xfId="8" builtinId="28" customBuiltin="1"/>
    <cellStyle name="Normal" xfId="0" builtinId="0"/>
    <cellStyle name="Normal 2" xfId="57"/>
    <cellStyle name="Normal 2 3" xfId="45"/>
    <cellStyle name="Normal 2 5" xfId="46"/>
    <cellStyle name="Normal 3" xfId="43"/>
    <cellStyle name="Normal 3 2" xfId="54"/>
    <cellStyle name="Normal 3 3" xfId="51"/>
    <cellStyle name="Normal 4" xfId="50"/>
    <cellStyle name="Normal 5" xfId="49"/>
    <cellStyle name="Normal 5 2" xfId="56"/>
    <cellStyle name="Normal 5 3" xfId="53"/>
    <cellStyle name="Normal 6" xfId="58"/>
    <cellStyle name="Normal 6 2" xfId="60"/>
    <cellStyle name="Normal 6 2 2" xfId="62"/>
    <cellStyle name="Normal 6 2 3" xfId="64"/>
    <cellStyle name="Normal 7" xfId="59"/>
    <cellStyle name="Normal 7 2" xfId="61"/>
    <cellStyle name="Normal 7 3" xfId="63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HN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HN"/>
              <a:t>Población Siguatepeque</a:t>
            </a:r>
            <a:r>
              <a:rPr lang="es-HN" baseline="0"/>
              <a:t> </a:t>
            </a:r>
            <a:r>
              <a:rPr lang="es-HN"/>
              <a:t>2001</a:t>
            </a:r>
          </a:p>
        </c:rich>
      </c:tx>
      <c:layout>
        <c:manualLayout>
          <c:xMode val="edge"/>
          <c:yMode val="edge"/>
          <c:x val="0.32674817465998568"/>
          <c:y val="3.3474759829778558E-2"/>
        </c:manualLayout>
      </c:layout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Hoja1!$J$1</c:f>
              <c:strCache>
                <c:ptCount val="1"/>
                <c:pt idx="0">
                  <c:v>Hombres</c:v>
                </c:pt>
              </c:strCache>
            </c:strRef>
          </c:tx>
          <c:invertIfNegative val="0"/>
          <c:cat>
            <c:strRef>
              <c:f>Hoja1!$I$2:$I$21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Hoja1!$J$2:$J$21</c:f>
              <c:numCache>
                <c:formatCode>General</c:formatCode>
                <c:ptCount val="20"/>
                <c:pt idx="0">
                  <c:v>-15.196687370600415</c:v>
                </c:pt>
                <c:pt idx="1">
                  <c:v>-15.210489993098689</c:v>
                </c:pt>
                <c:pt idx="2">
                  <c:v>-13.55072463768116</c:v>
                </c:pt>
                <c:pt idx="3">
                  <c:v>-12.608695652173912</c:v>
                </c:pt>
                <c:pt idx="4">
                  <c:v>-9.5617667356797789</c:v>
                </c:pt>
                <c:pt idx="5">
                  <c:v>-6.3871635610766049</c:v>
                </c:pt>
                <c:pt idx="6">
                  <c:v>-5.0690131124913735</c:v>
                </c:pt>
                <c:pt idx="7">
                  <c:v>-4.6721877156659763</c:v>
                </c:pt>
                <c:pt idx="8">
                  <c:v>-4.1304347826086953</c:v>
                </c:pt>
                <c:pt idx="9">
                  <c:v>-3.3471359558316078</c:v>
                </c:pt>
                <c:pt idx="10">
                  <c:v>-2.9744651483781919</c:v>
                </c:pt>
                <c:pt idx="11">
                  <c:v>-1.7287784679089029</c:v>
                </c:pt>
                <c:pt idx="12">
                  <c:v>-1.7184265010351967</c:v>
                </c:pt>
                <c:pt idx="13">
                  <c:v>-1.3664596273291925</c:v>
                </c:pt>
                <c:pt idx="14">
                  <c:v>-0.976535541752933</c:v>
                </c:pt>
                <c:pt idx="15">
                  <c:v>-0.66942719116632166</c:v>
                </c:pt>
                <c:pt idx="16">
                  <c:v>-0.46928916494133888</c:v>
                </c:pt>
                <c:pt idx="17">
                  <c:v>-0.2242926155969634</c:v>
                </c:pt>
                <c:pt idx="18">
                  <c:v>-9.6618357487922704E-2</c:v>
                </c:pt>
                <c:pt idx="19">
                  <c:v>-4.1407867494824016E-2</c:v>
                </c:pt>
              </c:numCache>
            </c:numRef>
          </c:val>
        </c:ser>
        <c:ser>
          <c:idx val="1"/>
          <c:order val="1"/>
          <c:tx>
            <c:strRef>
              <c:f>Hoja1!$K$1</c:f>
              <c:strCache>
                <c:ptCount val="1"/>
                <c:pt idx="0">
                  <c:v>Mujeres</c:v>
                </c:pt>
              </c:strCache>
            </c:strRef>
          </c:tx>
          <c:invertIfNegative val="0"/>
          <c:cat>
            <c:strRef>
              <c:f>Hoja1!$I$2:$I$21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Hoja1!$K$2:$K$21</c:f>
              <c:numCache>
                <c:formatCode>General</c:formatCode>
                <c:ptCount val="20"/>
                <c:pt idx="0">
                  <c:v>14.296712109061749</c:v>
                </c:pt>
                <c:pt idx="1">
                  <c:v>13.799518845228548</c:v>
                </c:pt>
                <c:pt idx="2">
                  <c:v>12.195669607056937</c:v>
                </c:pt>
                <c:pt idx="3">
                  <c:v>12.5196471531676</c:v>
                </c:pt>
                <c:pt idx="4">
                  <c:v>10.036888532477947</c:v>
                </c:pt>
                <c:pt idx="5">
                  <c:v>7.2429831595829999</c:v>
                </c:pt>
                <c:pt idx="6">
                  <c:v>5.712910986367282</c:v>
                </c:pt>
                <c:pt idx="7">
                  <c:v>5.1676022453889336</c:v>
                </c:pt>
                <c:pt idx="8">
                  <c:v>4.5132317562149158</c:v>
                </c:pt>
                <c:pt idx="9">
                  <c:v>3.6471531676022453</c:v>
                </c:pt>
                <c:pt idx="10">
                  <c:v>2.9799518845228548</c:v>
                </c:pt>
                <c:pt idx="11">
                  <c:v>2.0689655172413794</c:v>
                </c:pt>
                <c:pt idx="12">
                  <c:v>1.7995188452285487</c:v>
                </c:pt>
                <c:pt idx="13">
                  <c:v>1.3504410585404973</c:v>
                </c:pt>
                <c:pt idx="14">
                  <c:v>0.99438652766639934</c:v>
                </c:pt>
                <c:pt idx="15">
                  <c:v>0.70569366479550921</c:v>
                </c:pt>
                <c:pt idx="16">
                  <c:v>0.5356856455493183</c:v>
                </c:pt>
                <c:pt idx="17">
                  <c:v>0.2566158781074579</c:v>
                </c:pt>
                <c:pt idx="18">
                  <c:v>0.12189254210104249</c:v>
                </c:pt>
                <c:pt idx="19">
                  <c:v>5.4530874097834803E-2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51037184"/>
        <c:axId val="42742272"/>
      </c:barChart>
      <c:catAx>
        <c:axId val="51037184"/>
        <c:scaling>
          <c:orientation val="minMax"/>
        </c:scaling>
        <c:delete val="1"/>
        <c:axPos val="l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es-HN" b="0"/>
                  <a:t>95 y más</a:t>
                </a:r>
              </a:p>
              <a:p>
                <a:pPr>
                  <a:defRPr b="0"/>
                </a:pPr>
                <a:r>
                  <a:rPr lang="es-HN" b="0"/>
                  <a:t>90 - 94</a:t>
                </a:r>
              </a:p>
              <a:p>
                <a:pPr>
                  <a:defRPr b="0"/>
                </a:pPr>
                <a:r>
                  <a:rPr lang="es-HN" b="0"/>
                  <a:t>85 - 89</a:t>
                </a:r>
              </a:p>
              <a:p>
                <a:pPr>
                  <a:defRPr b="0"/>
                </a:pPr>
                <a:r>
                  <a:rPr lang="es-HN" b="0"/>
                  <a:t>80 - 84</a:t>
                </a:r>
              </a:p>
              <a:p>
                <a:pPr>
                  <a:defRPr b="0"/>
                </a:pPr>
                <a:r>
                  <a:rPr lang="es-HN" b="0"/>
                  <a:t>75 - 79</a:t>
                </a:r>
              </a:p>
              <a:p>
                <a:pPr>
                  <a:defRPr b="0"/>
                </a:pPr>
                <a:r>
                  <a:rPr lang="es-HN" b="0"/>
                  <a:t>70 - 74</a:t>
                </a:r>
              </a:p>
              <a:p>
                <a:pPr>
                  <a:defRPr b="0"/>
                </a:pPr>
                <a:r>
                  <a:rPr lang="es-HN" b="0"/>
                  <a:t>65 - 69</a:t>
                </a:r>
              </a:p>
              <a:p>
                <a:pPr>
                  <a:defRPr b="0"/>
                </a:pPr>
                <a:r>
                  <a:rPr lang="es-HN" b="0"/>
                  <a:t>60 - 64</a:t>
                </a:r>
              </a:p>
              <a:p>
                <a:pPr>
                  <a:defRPr b="0"/>
                </a:pPr>
                <a:r>
                  <a:rPr lang="es-HN" b="0"/>
                  <a:t>55 - 59</a:t>
                </a:r>
              </a:p>
              <a:p>
                <a:pPr>
                  <a:defRPr b="0"/>
                </a:pPr>
                <a:r>
                  <a:rPr lang="es-HN" b="0"/>
                  <a:t>50 - 54</a:t>
                </a:r>
              </a:p>
              <a:p>
                <a:pPr>
                  <a:defRPr b="0"/>
                </a:pPr>
                <a:r>
                  <a:rPr lang="es-HN" b="0"/>
                  <a:t>45 - 49</a:t>
                </a:r>
              </a:p>
              <a:p>
                <a:pPr>
                  <a:defRPr b="0"/>
                </a:pPr>
                <a:r>
                  <a:rPr lang="es-HN" b="0"/>
                  <a:t>40 - 44</a:t>
                </a:r>
              </a:p>
              <a:p>
                <a:pPr>
                  <a:defRPr b="0"/>
                </a:pPr>
                <a:r>
                  <a:rPr lang="es-HN" b="0"/>
                  <a:t>35 - 39</a:t>
                </a:r>
              </a:p>
              <a:p>
                <a:pPr>
                  <a:defRPr b="0"/>
                </a:pPr>
                <a:r>
                  <a:rPr lang="es-HN" b="0"/>
                  <a:t>30 - 34</a:t>
                </a:r>
              </a:p>
              <a:p>
                <a:pPr>
                  <a:defRPr b="0"/>
                </a:pPr>
                <a:r>
                  <a:rPr lang="es-HN" b="0"/>
                  <a:t>25 - 29</a:t>
                </a:r>
              </a:p>
              <a:p>
                <a:pPr>
                  <a:defRPr b="0"/>
                </a:pPr>
                <a:r>
                  <a:rPr lang="es-HN" b="0"/>
                  <a:t>20 - 24</a:t>
                </a:r>
              </a:p>
              <a:p>
                <a:pPr>
                  <a:defRPr b="0"/>
                </a:pPr>
                <a:r>
                  <a:rPr lang="es-HN" b="0"/>
                  <a:t>15 - 19</a:t>
                </a:r>
              </a:p>
              <a:p>
                <a:pPr>
                  <a:defRPr b="0"/>
                </a:pPr>
                <a:r>
                  <a:rPr lang="es-HN" b="0"/>
                  <a:t>10 - 14</a:t>
                </a:r>
              </a:p>
              <a:p>
                <a:pPr>
                  <a:defRPr b="0"/>
                </a:pPr>
                <a:r>
                  <a:rPr lang="es-HN" b="0"/>
                  <a:t>5 - 9</a:t>
                </a:r>
              </a:p>
              <a:p>
                <a:pPr>
                  <a:defRPr b="0"/>
                </a:pPr>
                <a:r>
                  <a:rPr lang="es-HN" b="0"/>
                  <a:t>0 - 4 </a:t>
                </a:r>
              </a:p>
            </c:rich>
          </c:tx>
          <c:layout>
            <c:manualLayout>
              <c:xMode val="edge"/>
              <c:yMode val="edge"/>
              <c:x val="1.6858201068276381E-2"/>
              <c:y val="0.13359188715413492"/>
            </c:manualLayout>
          </c:layout>
          <c:overlay val="0"/>
        </c:title>
        <c:majorTickMark val="out"/>
        <c:minorTickMark val="none"/>
        <c:tickLblPos val="nextTo"/>
        <c:crossAx val="42742272"/>
        <c:crosses val="autoZero"/>
        <c:auto val="1"/>
        <c:lblAlgn val="ctr"/>
        <c:lblOffset val="100"/>
        <c:noMultiLvlLbl val="0"/>
      </c:catAx>
      <c:valAx>
        <c:axId val="42742272"/>
        <c:scaling>
          <c:orientation val="minMax"/>
        </c:scaling>
        <c:delete val="0"/>
        <c:axPos val="b"/>
        <c:majorGridlines/>
        <c:numFmt formatCode="0;0" sourceLinked="0"/>
        <c:majorTickMark val="out"/>
        <c:minorTickMark val="none"/>
        <c:tickLblPos val="nextTo"/>
        <c:crossAx val="5103718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24</xdr:row>
      <xdr:rowOff>19050</xdr:rowOff>
    </xdr:from>
    <xdr:to>
      <xdr:col>11</xdr:col>
      <xdr:colOff>19050</xdr:colOff>
      <xdr:row>44</xdr:row>
      <xdr:rowOff>133350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4"/>
  <sheetViews>
    <sheetView tabSelected="1" topLeftCell="A10" workbookViewId="0">
      <selection activeCell="Q34" sqref="Q34"/>
    </sheetView>
  </sheetViews>
  <sheetFormatPr baseColWidth="10" defaultRowHeight="15" x14ac:dyDescent="0.25"/>
  <cols>
    <col min="7" max="7" width="15.42578125" customWidth="1"/>
    <col min="9" max="9" width="11.42578125" style="3"/>
  </cols>
  <sheetData>
    <row r="1" spans="1:11" x14ac:dyDescent="0.25">
      <c r="A1" s="4" t="s">
        <v>0</v>
      </c>
      <c r="B1" s="4" t="s">
        <v>1</v>
      </c>
      <c r="C1" s="4" t="s">
        <v>2</v>
      </c>
      <c r="E1" s="4" t="s">
        <v>0</v>
      </c>
      <c r="F1" s="4" t="s">
        <v>23</v>
      </c>
      <c r="G1" s="4" t="s">
        <v>24</v>
      </c>
      <c r="I1" s="4" t="s">
        <v>0</v>
      </c>
      <c r="J1" s="5" t="s">
        <v>1</v>
      </c>
      <c r="K1" s="5" t="s">
        <v>25</v>
      </c>
    </row>
    <row r="2" spans="1:11" x14ac:dyDescent="0.25">
      <c r="A2" s="1" t="s">
        <v>3</v>
      </c>
      <c r="B2" s="2">
        <v>4404</v>
      </c>
      <c r="C2" s="2">
        <v>4457</v>
      </c>
      <c r="E2" s="1" t="s">
        <v>3</v>
      </c>
      <c r="F2" s="2">
        <f>(B2/B22)*100</f>
        <v>15.196687370600415</v>
      </c>
      <c r="G2" s="2">
        <f>(C2/C22)*100</f>
        <v>14.296712109061749</v>
      </c>
      <c r="I2" s="1" t="s">
        <v>3</v>
      </c>
      <c r="J2" s="2">
        <f>(F2*-1)</f>
        <v>-15.196687370600415</v>
      </c>
      <c r="K2" s="2">
        <f>G2</f>
        <v>14.296712109061749</v>
      </c>
    </row>
    <row r="3" spans="1:11" x14ac:dyDescent="0.25">
      <c r="A3" s="1" t="s">
        <v>4</v>
      </c>
      <c r="B3" s="2">
        <v>4408</v>
      </c>
      <c r="C3" s="2">
        <v>4302</v>
      </c>
      <c r="E3" s="1" t="s">
        <v>4</v>
      </c>
      <c r="F3" s="2">
        <f>(B3/B22)*100</f>
        <v>15.210489993098689</v>
      </c>
      <c r="G3" s="2">
        <f>(C3/C22)*100</f>
        <v>13.799518845228548</v>
      </c>
      <c r="I3" s="1" t="s">
        <v>4</v>
      </c>
      <c r="J3" s="2">
        <f t="shared" ref="J3:J21" si="0">(F3*-1)</f>
        <v>-15.210489993098689</v>
      </c>
      <c r="K3" s="2">
        <f t="shared" ref="K3:K21" si="1">G3</f>
        <v>13.799518845228548</v>
      </c>
    </row>
    <row r="4" spans="1:11" x14ac:dyDescent="0.25">
      <c r="A4" s="1" t="s">
        <v>5</v>
      </c>
      <c r="B4" s="2">
        <v>3927</v>
      </c>
      <c r="C4" s="2">
        <v>3802</v>
      </c>
      <c r="E4" s="1" t="s">
        <v>5</v>
      </c>
      <c r="F4" s="2">
        <f>(B4/B22)*100</f>
        <v>13.55072463768116</v>
      </c>
      <c r="G4" s="2">
        <f>(C4/C22)*100</f>
        <v>12.195669607056937</v>
      </c>
      <c r="I4" s="1" t="s">
        <v>5</v>
      </c>
      <c r="J4" s="2">
        <f t="shared" si="0"/>
        <v>-13.55072463768116</v>
      </c>
      <c r="K4" s="2">
        <f t="shared" si="1"/>
        <v>12.195669607056937</v>
      </c>
    </row>
    <row r="5" spans="1:11" x14ac:dyDescent="0.25">
      <c r="A5" s="1" t="s">
        <v>6</v>
      </c>
      <c r="B5" s="2">
        <v>3654</v>
      </c>
      <c r="C5" s="2">
        <v>3903</v>
      </c>
      <c r="E5" s="1" t="s">
        <v>6</v>
      </c>
      <c r="F5" s="2">
        <f>(B5/B22)*100</f>
        <v>12.608695652173912</v>
      </c>
      <c r="G5" s="2">
        <f>(C5/C22)*100</f>
        <v>12.5196471531676</v>
      </c>
      <c r="I5" s="1" t="s">
        <v>6</v>
      </c>
      <c r="J5" s="2">
        <f t="shared" si="0"/>
        <v>-12.608695652173912</v>
      </c>
      <c r="K5" s="2">
        <f t="shared" si="1"/>
        <v>12.5196471531676</v>
      </c>
    </row>
    <row r="6" spans="1:11" x14ac:dyDescent="0.25">
      <c r="A6" s="1" t="s">
        <v>7</v>
      </c>
      <c r="B6" s="2">
        <v>2771</v>
      </c>
      <c r="C6" s="2">
        <v>3129</v>
      </c>
      <c r="E6" s="1" t="s">
        <v>7</v>
      </c>
      <c r="F6" s="2">
        <f>(B6/B22)*100</f>
        <v>9.5617667356797789</v>
      </c>
      <c r="G6" s="2">
        <f>(C6/C22)*100</f>
        <v>10.036888532477947</v>
      </c>
      <c r="I6" s="1" t="s">
        <v>7</v>
      </c>
      <c r="J6" s="2">
        <f t="shared" si="0"/>
        <v>-9.5617667356797789</v>
      </c>
      <c r="K6" s="2">
        <f t="shared" si="1"/>
        <v>10.036888532477947</v>
      </c>
    </row>
    <row r="7" spans="1:11" x14ac:dyDescent="0.25">
      <c r="A7" s="1" t="s">
        <v>8</v>
      </c>
      <c r="B7" s="2">
        <v>1851</v>
      </c>
      <c r="C7" s="2">
        <v>2258</v>
      </c>
      <c r="E7" s="1" t="s">
        <v>8</v>
      </c>
      <c r="F7" s="2">
        <f>(B7/B22)*100</f>
        <v>6.3871635610766049</v>
      </c>
      <c r="G7" s="2">
        <f>(C7/C22)*100</f>
        <v>7.2429831595829999</v>
      </c>
      <c r="I7" s="1" t="s">
        <v>8</v>
      </c>
      <c r="J7" s="2">
        <f t="shared" si="0"/>
        <v>-6.3871635610766049</v>
      </c>
      <c r="K7" s="2">
        <f t="shared" si="1"/>
        <v>7.2429831595829999</v>
      </c>
    </row>
    <row r="8" spans="1:11" x14ac:dyDescent="0.25">
      <c r="A8" s="1" t="s">
        <v>9</v>
      </c>
      <c r="B8" s="2">
        <v>1469</v>
      </c>
      <c r="C8" s="2">
        <v>1781</v>
      </c>
      <c r="E8" s="1" t="s">
        <v>9</v>
      </c>
      <c r="F8" s="2">
        <f>(B8/B22)*100</f>
        <v>5.0690131124913735</v>
      </c>
      <c r="G8" s="2">
        <f>(C8/C22)*100</f>
        <v>5.712910986367282</v>
      </c>
      <c r="I8" s="1" t="s">
        <v>9</v>
      </c>
      <c r="J8" s="2">
        <f t="shared" si="0"/>
        <v>-5.0690131124913735</v>
      </c>
      <c r="K8" s="2">
        <f t="shared" si="1"/>
        <v>5.712910986367282</v>
      </c>
    </row>
    <row r="9" spans="1:11" x14ac:dyDescent="0.25">
      <c r="A9" s="1" t="s">
        <v>10</v>
      </c>
      <c r="B9" s="2">
        <v>1354</v>
      </c>
      <c r="C9" s="2">
        <v>1611</v>
      </c>
      <c r="E9" s="1" t="s">
        <v>10</v>
      </c>
      <c r="F9" s="2">
        <f>(B9/B22)*100</f>
        <v>4.6721877156659763</v>
      </c>
      <c r="G9" s="2">
        <f>(C9/C22)*100</f>
        <v>5.1676022453889336</v>
      </c>
      <c r="I9" s="1" t="s">
        <v>10</v>
      </c>
      <c r="J9" s="2">
        <f t="shared" si="0"/>
        <v>-4.6721877156659763</v>
      </c>
      <c r="K9" s="2">
        <f t="shared" si="1"/>
        <v>5.1676022453889336</v>
      </c>
    </row>
    <row r="10" spans="1:11" x14ac:dyDescent="0.25">
      <c r="A10" s="1" t="s">
        <v>11</v>
      </c>
      <c r="B10" s="2">
        <v>1197</v>
      </c>
      <c r="C10" s="2">
        <v>1407</v>
      </c>
      <c r="E10" s="1" t="s">
        <v>11</v>
      </c>
      <c r="F10" s="2">
        <f>(B10/B22)*100</f>
        <v>4.1304347826086953</v>
      </c>
      <c r="G10" s="2">
        <f>(C10/C22)*100</f>
        <v>4.5132317562149158</v>
      </c>
      <c r="I10" s="1" t="s">
        <v>11</v>
      </c>
      <c r="J10" s="2">
        <f t="shared" si="0"/>
        <v>-4.1304347826086953</v>
      </c>
      <c r="K10" s="2">
        <f t="shared" si="1"/>
        <v>4.5132317562149158</v>
      </c>
    </row>
    <row r="11" spans="1:11" x14ac:dyDescent="0.25">
      <c r="A11" s="1" t="s">
        <v>12</v>
      </c>
      <c r="B11" s="2">
        <v>970</v>
      </c>
      <c r="C11" s="2">
        <v>1137</v>
      </c>
      <c r="E11" s="1" t="s">
        <v>12</v>
      </c>
      <c r="F11" s="2">
        <f>(B11/B22)*100</f>
        <v>3.3471359558316078</v>
      </c>
      <c r="G11" s="2">
        <f>(C11/C22)*100</f>
        <v>3.6471531676022453</v>
      </c>
      <c r="I11" s="1" t="s">
        <v>12</v>
      </c>
      <c r="J11" s="2">
        <f t="shared" si="0"/>
        <v>-3.3471359558316078</v>
      </c>
      <c r="K11" s="2">
        <f t="shared" si="1"/>
        <v>3.6471531676022453</v>
      </c>
    </row>
    <row r="12" spans="1:11" x14ac:dyDescent="0.25">
      <c r="A12" s="1" t="s">
        <v>13</v>
      </c>
      <c r="B12" s="2">
        <v>862</v>
      </c>
      <c r="C12" s="2">
        <v>929</v>
      </c>
      <c r="E12" s="1" t="s">
        <v>13</v>
      </c>
      <c r="F12" s="2">
        <f>(B12/B22)*100</f>
        <v>2.9744651483781919</v>
      </c>
      <c r="G12" s="2">
        <f>(C12/C22)*100</f>
        <v>2.9799518845228548</v>
      </c>
      <c r="I12" s="1" t="s">
        <v>13</v>
      </c>
      <c r="J12" s="2">
        <f t="shared" si="0"/>
        <v>-2.9744651483781919</v>
      </c>
      <c r="K12" s="2">
        <f t="shared" si="1"/>
        <v>2.9799518845228548</v>
      </c>
    </row>
    <row r="13" spans="1:11" x14ac:dyDescent="0.25">
      <c r="A13" s="1" t="s">
        <v>14</v>
      </c>
      <c r="B13" s="2">
        <v>501</v>
      </c>
      <c r="C13" s="2">
        <v>645</v>
      </c>
      <c r="E13" s="1" t="s">
        <v>14</v>
      </c>
      <c r="F13" s="2">
        <f>(B13/B22)*100</f>
        <v>1.7287784679089029</v>
      </c>
      <c r="G13" s="2">
        <f>(C13/C22)*100</f>
        <v>2.0689655172413794</v>
      </c>
      <c r="I13" s="1" t="s">
        <v>14</v>
      </c>
      <c r="J13" s="2">
        <f t="shared" si="0"/>
        <v>-1.7287784679089029</v>
      </c>
      <c r="K13" s="2">
        <f t="shared" si="1"/>
        <v>2.0689655172413794</v>
      </c>
    </row>
    <row r="14" spans="1:11" x14ac:dyDescent="0.25">
      <c r="A14" s="1" t="s">
        <v>15</v>
      </c>
      <c r="B14" s="2">
        <v>498</v>
      </c>
      <c r="C14" s="2">
        <v>561</v>
      </c>
      <c r="E14" s="1" t="s">
        <v>15</v>
      </c>
      <c r="F14" s="2">
        <f>(B14/B22)*100</f>
        <v>1.7184265010351967</v>
      </c>
      <c r="G14" s="2">
        <f>(C14/C22)*100</f>
        <v>1.7995188452285487</v>
      </c>
      <c r="I14" s="1" t="s">
        <v>15</v>
      </c>
      <c r="J14" s="2">
        <f t="shared" si="0"/>
        <v>-1.7184265010351967</v>
      </c>
      <c r="K14" s="2">
        <f t="shared" si="1"/>
        <v>1.7995188452285487</v>
      </c>
    </row>
    <row r="15" spans="1:11" x14ac:dyDescent="0.25">
      <c r="A15" s="1" t="s">
        <v>16</v>
      </c>
      <c r="B15" s="2">
        <v>396</v>
      </c>
      <c r="C15" s="2">
        <v>421</v>
      </c>
      <c r="E15" s="1" t="s">
        <v>16</v>
      </c>
      <c r="F15" s="2">
        <f>(B15/B22)*100</f>
        <v>1.3664596273291925</v>
      </c>
      <c r="G15" s="2">
        <f>(C15/C22)*100</f>
        <v>1.3504410585404973</v>
      </c>
      <c r="I15" s="1" t="s">
        <v>16</v>
      </c>
      <c r="J15" s="2">
        <f t="shared" si="0"/>
        <v>-1.3664596273291925</v>
      </c>
      <c r="K15" s="2">
        <f t="shared" si="1"/>
        <v>1.3504410585404973</v>
      </c>
    </row>
    <row r="16" spans="1:11" x14ac:dyDescent="0.25">
      <c r="A16" s="1" t="s">
        <v>17</v>
      </c>
      <c r="B16" s="2">
        <v>283</v>
      </c>
      <c r="C16" s="2">
        <v>310</v>
      </c>
      <c r="E16" s="1" t="s">
        <v>17</v>
      </c>
      <c r="F16" s="2">
        <f>(B16/B22)*100</f>
        <v>0.976535541752933</v>
      </c>
      <c r="G16" s="2">
        <f>(C16/C22)*100</f>
        <v>0.99438652766639934</v>
      </c>
      <c r="I16" s="1" t="s">
        <v>17</v>
      </c>
      <c r="J16" s="2">
        <f t="shared" si="0"/>
        <v>-0.976535541752933</v>
      </c>
      <c r="K16" s="2">
        <f t="shared" si="1"/>
        <v>0.99438652766639934</v>
      </c>
    </row>
    <row r="17" spans="1:11" x14ac:dyDescent="0.25">
      <c r="A17" s="1" t="s">
        <v>18</v>
      </c>
      <c r="B17" s="2">
        <v>194</v>
      </c>
      <c r="C17" s="2">
        <v>220</v>
      </c>
      <c r="E17" s="1" t="s">
        <v>18</v>
      </c>
      <c r="F17" s="2">
        <f>(B17/B22)*100</f>
        <v>0.66942719116632166</v>
      </c>
      <c r="G17" s="2">
        <f>(C17/C22)*100</f>
        <v>0.70569366479550921</v>
      </c>
      <c r="I17" s="1" t="s">
        <v>18</v>
      </c>
      <c r="J17" s="2">
        <f t="shared" si="0"/>
        <v>-0.66942719116632166</v>
      </c>
      <c r="K17" s="2">
        <f t="shared" si="1"/>
        <v>0.70569366479550921</v>
      </c>
    </row>
    <row r="18" spans="1:11" x14ac:dyDescent="0.25">
      <c r="A18" s="1" t="s">
        <v>19</v>
      </c>
      <c r="B18" s="2">
        <v>136</v>
      </c>
      <c r="C18" s="2">
        <v>167</v>
      </c>
      <c r="E18" s="1" t="s">
        <v>19</v>
      </c>
      <c r="F18" s="2">
        <f>(B18/B22)*100</f>
        <v>0.46928916494133888</v>
      </c>
      <c r="G18" s="2">
        <f>(C18/C22)*100</f>
        <v>0.5356856455493183</v>
      </c>
      <c r="I18" s="1" t="s">
        <v>19</v>
      </c>
      <c r="J18" s="2">
        <f t="shared" si="0"/>
        <v>-0.46928916494133888</v>
      </c>
      <c r="K18" s="2">
        <f t="shared" si="1"/>
        <v>0.5356856455493183</v>
      </c>
    </row>
    <row r="19" spans="1:11" x14ac:dyDescent="0.25">
      <c r="A19" s="1" t="s">
        <v>20</v>
      </c>
      <c r="B19" s="2">
        <v>65</v>
      </c>
      <c r="C19" s="2">
        <v>80</v>
      </c>
      <c r="E19" s="1" t="s">
        <v>20</v>
      </c>
      <c r="F19" s="2">
        <f>(B19/B22)*100</f>
        <v>0.2242926155969634</v>
      </c>
      <c r="G19" s="2">
        <f>(C19/C22)*100</f>
        <v>0.2566158781074579</v>
      </c>
      <c r="I19" s="1" t="s">
        <v>20</v>
      </c>
      <c r="J19" s="2">
        <f t="shared" si="0"/>
        <v>-0.2242926155969634</v>
      </c>
      <c r="K19" s="2">
        <f t="shared" si="1"/>
        <v>0.2566158781074579</v>
      </c>
    </row>
    <row r="20" spans="1:11" x14ac:dyDescent="0.25">
      <c r="A20" s="1" t="s">
        <v>21</v>
      </c>
      <c r="B20" s="2">
        <v>28</v>
      </c>
      <c r="C20" s="2">
        <v>38</v>
      </c>
      <c r="E20" s="1" t="s">
        <v>21</v>
      </c>
      <c r="F20" s="2">
        <f>(B20/B22)*100</f>
        <v>9.6618357487922704E-2</v>
      </c>
      <c r="G20" s="2">
        <f>(C20/C22)*100</f>
        <v>0.12189254210104249</v>
      </c>
      <c r="I20" s="1" t="s">
        <v>21</v>
      </c>
      <c r="J20" s="2">
        <f t="shared" si="0"/>
        <v>-9.6618357487922704E-2</v>
      </c>
      <c r="K20" s="2">
        <f t="shared" si="1"/>
        <v>0.12189254210104249</v>
      </c>
    </row>
    <row r="21" spans="1:11" x14ac:dyDescent="0.25">
      <c r="A21" s="1" t="s">
        <v>22</v>
      </c>
      <c r="B21" s="2">
        <v>12</v>
      </c>
      <c r="C21" s="2">
        <v>17</v>
      </c>
      <c r="E21" s="1" t="s">
        <v>22</v>
      </c>
      <c r="F21" s="2">
        <f>(B21/B22)*100</f>
        <v>4.1407867494824016E-2</v>
      </c>
      <c r="G21" s="2">
        <f>(C21/C22)*100</f>
        <v>5.4530874097834803E-2</v>
      </c>
      <c r="I21" s="1" t="s">
        <v>22</v>
      </c>
      <c r="J21" s="2">
        <f t="shared" si="0"/>
        <v>-4.1407867494824016E-2</v>
      </c>
      <c r="K21" s="2">
        <f t="shared" si="1"/>
        <v>5.4530874097834803E-2</v>
      </c>
    </row>
    <row r="22" spans="1:11" x14ac:dyDescent="0.25">
      <c r="A22" s="2"/>
      <c r="B22" s="6">
        <f>SUM(B2:B21)</f>
        <v>28980</v>
      </c>
      <c r="C22" s="6">
        <f>SUM(C2:C21)</f>
        <v>31175</v>
      </c>
      <c r="E22" s="2"/>
      <c r="F22" s="2">
        <f>SUM(F2:F21)</f>
        <v>99.999999999999986</v>
      </c>
      <c r="G22" s="2">
        <f>SUM(G2:G21)</f>
        <v>99.999999999999972</v>
      </c>
      <c r="I22" s="2"/>
      <c r="J22" s="2"/>
      <c r="K22" s="2"/>
    </row>
    <row r="28" spans="1:11" x14ac:dyDescent="0.25">
      <c r="A28" s="3"/>
    </row>
    <row r="29" spans="1:11" x14ac:dyDescent="0.25">
      <c r="A29" s="3"/>
    </row>
    <row r="30" spans="1:11" x14ac:dyDescent="0.25">
      <c r="A30" s="3"/>
    </row>
    <row r="31" spans="1:11" x14ac:dyDescent="0.25">
      <c r="A31" s="3"/>
    </row>
    <row r="32" spans="1:11" x14ac:dyDescent="0.25">
      <c r="A32" s="3"/>
    </row>
    <row r="33" spans="1:1" x14ac:dyDescent="0.25">
      <c r="A33" s="3"/>
    </row>
    <row r="34" spans="1:1" x14ac:dyDescent="0.25">
      <c r="A34" s="3"/>
    </row>
    <row r="35" spans="1:1" x14ac:dyDescent="0.25">
      <c r="A35" s="3"/>
    </row>
    <row r="36" spans="1:1" x14ac:dyDescent="0.25">
      <c r="A36" s="3"/>
    </row>
    <row r="37" spans="1:1" x14ac:dyDescent="0.25">
      <c r="A37" s="3"/>
    </row>
    <row r="38" spans="1:1" x14ac:dyDescent="0.25">
      <c r="A38" s="3"/>
    </row>
    <row r="39" spans="1:1" x14ac:dyDescent="0.25">
      <c r="A39" s="3"/>
    </row>
    <row r="40" spans="1:1" x14ac:dyDescent="0.25">
      <c r="A40" s="3"/>
    </row>
    <row r="41" spans="1:1" x14ac:dyDescent="0.25">
      <c r="A41" s="3"/>
    </row>
    <row r="42" spans="1:1" x14ac:dyDescent="0.25">
      <c r="A42" s="3"/>
    </row>
    <row r="43" spans="1:1" x14ac:dyDescent="0.25">
      <c r="A43" s="3"/>
    </row>
    <row r="44" spans="1:1" x14ac:dyDescent="0.25">
      <c r="A44" s="3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jporti</dc:creator>
  <cp:lastModifiedBy>jporti</cp:lastModifiedBy>
  <dcterms:created xsi:type="dcterms:W3CDTF">2014-06-12T22:12:48Z</dcterms:created>
  <dcterms:modified xsi:type="dcterms:W3CDTF">2014-06-16T21:56:09Z</dcterms:modified>
</cp:coreProperties>
</file>