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3" i="1" l="1"/>
  <c r="B22" i="1"/>
  <c r="B19" i="1"/>
  <c r="C18" i="1"/>
  <c r="C17" i="1" l="1"/>
  <c r="C15" i="1" l="1"/>
  <c r="C16" i="1"/>
  <c r="C14" i="1"/>
  <c r="C6" i="1" l="1"/>
  <c r="C7" i="1"/>
  <c r="C8" i="1"/>
  <c r="C9" i="1"/>
  <c r="C10" i="1"/>
  <c r="C11" i="1"/>
  <c r="C12" i="1"/>
  <c r="C19" i="1" s="1"/>
  <c r="D18" i="1" s="1"/>
  <c r="C13" i="1"/>
  <c r="C5" i="1" l="1"/>
  <c r="D17" i="1" s="1"/>
  <c r="D16" i="1" l="1"/>
  <c r="D15" i="1"/>
  <c r="D14" i="1"/>
  <c r="C23" i="1"/>
  <c r="D12" i="1" l="1"/>
  <c r="D7" i="1"/>
  <c r="D10" i="1"/>
  <c r="D11" i="1"/>
  <c r="D6" i="1"/>
  <c r="D8" i="1"/>
  <c r="D13" i="1"/>
  <c r="D9" i="1"/>
  <c r="B24" i="1"/>
  <c r="C22" i="1"/>
  <c r="C24" i="1" s="1"/>
  <c r="D23" i="1" s="1"/>
  <c r="D5" i="1" l="1"/>
  <c r="D19" i="1" s="1"/>
  <c r="D22" i="1"/>
  <c r="D24" i="1" s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<sst xmlns="http://schemas.openxmlformats.org/spreadsheetml/2006/main" count="30" uniqueCount="25">
  <si>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</si>
  <si>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</si>
  <si>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</si>
  <si>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</si>
  <si>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</si>
  <si>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</si>
  <si>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</si>
  <si>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</si>
  <si>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Pastos/Cultivos</t>
  </si>
  <si>
    <t>Vegetación Secundaria Húmeda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</si>
  <si>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</si>
  <si>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</si>
  <si>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</si>
  <si>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</si>
  <si>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</si>
  <si>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</si>
  <si>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Bosque de Conífera Ralo</t>
  </si>
  <si>
    <t>Bosque Latifoliado Húmedo</t>
  </si>
  <si>
    <t>Bosque Mixto</t>
  </si>
  <si>
    <t>Otras Superficies de Agua</t>
  </si>
  <si>
    <t>Agricultura Tecnificada</t>
  </si>
  <si>
    <t>Villa de San Antonio</t>
  </si>
  <si>
    <t>0319</t>
  </si>
  <si>
    <t>Cuerpos de Agua Artificial</t>
  </si>
  <si>
    <t>Suelo Desnudo Continental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</si>
</sst>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27" xfId="0" applyBorder="1"/>
    <xf numFmtId="10" fontId="0" fillId="0" borderId="27" xfId="0" applyNumberFormat="1" applyBorder="1"/>
    <xf numFmtId="43" fontId="0" fillId="0" borderId="27" xfId="1" applyFont="1" applyBorder="1"/>
    <xf numFmtId="2" fontId="0" fillId="0" borderId="27" xfId="0" applyNumberFormat="1" applyBorder="1"/>
    <xf numFmtId="0" fontId="0" fillId="0" borderId="0" xfId="0" applyFill="1" applyBorder="1"/>
    <xf numFmtId="2" fontId="0" fillId="0" borderId="0" xfId="0" applyNumberFormat="1"/>
    <xf numFmtId="1" fontId="0" fillId="0" borderId="0" xfId="0" applyNumberFormat="1" applyBorder="1"/>
    <xf numFmtId="2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808000"/>
      <color rgb="FF006600"/>
      <color rgb="FF666633"/>
      <color rgb="FF009900"/>
      <color rgb="FF003300"/>
      <color rgb="FF009200"/>
      <color rgb="FFFF66FF"/>
      <color rgb="FFFF6600"/>
      <color rgb="FF33669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009900"/>
              </a:solidFill>
            </c:spPr>
          </c:dPt>
          <c:dPt>
            <c:idx val="4"/>
            <c:bubble3D val="0"/>
            <c:spPr>
              <a:solidFill>
                <a:srgbClr val="666633"/>
              </a:solidFill>
            </c:spPr>
          </c:dPt>
          <c:dPt>
            <c:idx val="5"/>
            <c:bubble3D val="0"/>
            <c:spPr>
              <a:solidFill>
                <a:srgbClr val="006600"/>
              </a:solidFill>
            </c:spPr>
          </c:dPt>
          <c:dPt>
            <c:idx val="6"/>
            <c:bubble3D val="0"/>
            <c:spPr>
              <a:solidFill>
                <a:srgbClr val="808000"/>
              </a:solidFill>
            </c:spPr>
          </c:dPt>
          <c:dPt>
            <c:idx val="7"/>
            <c:bubble3D val="0"/>
            <c:spPr>
              <a:solidFill>
                <a:srgbClr val="00B0F0"/>
              </a:solidFill>
            </c:spPr>
          </c:dPt>
          <c:dPt>
            <c:idx val="8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de Conífera Denso</c:v>
                </c:pt>
                <c:pt idx="3">
                  <c:v>Bosque de Conífera Ralo</c:v>
                </c:pt>
                <c:pt idx="4">
                  <c:v>Bosque Latifoliado Deciduo</c:v>
                </c:pt>
                <c:pt idx="5">
                  <c:v>Bosque Latifoliado Húmedo</c:v>
                </c:pt>
                <c:pt idx="6">
                  <c:v>Bosque Mixto</c:v>
                </c:pt>
                <c:pt idx="7">
                  <c:v>Cuerpos de Agua Artificial</c:v>
                </c:pt>
                <c:pt idx="8">
                  <c:v>Otras Superficies de Agua</c:v>
                </c:pt>
                <c:pt idx="9">
                  <c:v>Pastos/Cultivos</c:v>
                </c:pt>
                <c:pt idx="10">
                  <c:v>Suelo Desnudo Continental</c:v>
                </c:pt>
                <c:pt idx="11">
                  <c:v>Vegetación Secundaria Decidua</c:v>
                </c:pt>
                <c:pt idx="12">
                  <c:v>Vegetación Secundaria Húmeda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4.7656072188427788E-2</c:v>
                </c:pt>
                <c:pt idx="1">
                  <c:v>1.1042746718549813E-2</c:v>
                </c:pt>
                <c:pt idx="2">
                  <c:v>0.34181731831141177</c:v>
                </c:pt>
                <c:pt idx="3">
                  <c:v>0.15083815444310666</c:v>
                </c:pt>
                <c:pt idx="4">
                  <c:v>8.3534330497599743E-2</c:v>
                </c:pt>
                <c:pt idx="5">
                  <c:v>4.032578464729996E-3</c:v>
                </c:pt>
                <c:pt idx="6">
                  <c:v>3.8062605546155343E-2</c:v>
                </c:pt>
                <c:pt idx="7">
                  <c:v>2.0847033437557641E-3</c:v>
                </c:pt>
                <c:pt idx="8">
                  <c:v>1.3935131305219735E-3</c:v>
                </c:pt>
                <c:pt idx="9">
                  <c:v>0.26264017505233916</c:v>
                </c:pt>
                <c:pt idx="10">
                  <c:v>4.6556660970015241E-3</c:v>
                </c:pt>
                <c:pt idx="11">
                  <c:v>4.2188903531260341E-2</c:v>
                </c:pt>
                <c:pt idx="12">
                  <c:v>2.9507102382036366E-3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7812352855034752"/>
          <c:y val="1.8501814665417518E-2"/>
          <c:w val="0.31951584378132997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0.61828498726300352</c:v>
                </c:pt>
                <c:pt idx="1">
                  <c:v>0.3817150127369966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57149</xdr:rowOff>
    </xdr:from>
    <xdr:to>
      <xdr:col>13</xdr:col>
      <xdr:colOff>455083</xdr:colOff>
      <xdr:row>15</xdr:row>
      <xdr:rowOff>84666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17993</xdr:colOff>
      <xdr:row>16</xdr:row>
      <xdr:rowOff>0</xdr:rowOff>
    </xdr:from>
    <xdr:to>
      <xdr:col>13</xdr:col>
      <xdr:colOff>84667</xdr:colOff>
      <xdr:row>26</xdr:row>
      <xdr:rowOff>148166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N5" sqref="N5:Q19"/>
    </sheetView>
  </sheetViews>
  <sheetFormatPr baseColWidth="10" defaultColWidth="9.140625" defaultRowHeight="15" x14ac:dyDescent="0.25"/>
  <cols>
    <col min="1" max="1" width="32.5703125" bestFit="1" customWidth="1"/>
    <col min="2" max="2" width="21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6" t="s">
        <v>0</v>
      </c>
      <c r="B1" s="36" t="s">
        <v>21</v>
      </c>
      <c r="D1" s="31">
        <v>71.334999999999994</v>
      </c>
    </row>
    <row r="2" spans="1:15" x14ac:dyDescent="0.25">
      <c r="A2" s="14" t="s">
        <v>1</v>
      </c>
      <c r="B2" s="2" t="s">
        <v>22</v>
      </c>
    </row>
    <row r="3" spans="1:15" ht="15.75" thickBot="1" x14ac:dyDescent="0.3"/>
    <row r="4" spans="1:15" ht="15.75" thickBot="1" x14ac:dyDescent="0.3">
      <c r="A4" s="28" t="s">
        <v>2</v>
      </c>
      <c r="B4" s="30" t="s">
        <v>3</v>
      </c>
      <c r="C4" s="30" t="s">
        <v>4</v>
      </c>
      <c r="D4" s="24" t="s">
        <v>5</v>
      </c>
    </row>
    <row r="5" spans="1:15" x14ac:dyDescent="0.25">
      <c r="A5" s="19" t="s">
        <v>20</v>
      </c>
      <c r="B5" s="29">
        <v>1630.7096737500001</v>
      </c>
      <c r="C5" s="25">
        <f>B5/100</f>
        <v>16.3070967375</v>
      </c>
      <c r="D5" s="23">
        <f>C5/C$19</f>
        <v>4.7656072188427788E-2</v>
      </c>
      <c r="N5" s="38"/>
      <c r="O5" s="39"/>
    </row>
    <row r="6" spans="1:15" x14ac:dyDescent="0.25">
      <c r="A6" s="27" t="s">
        <v>6</v>
      </c>
      <c r="B6" s="31">
        <v>377.86399658599998</v>
      </c>
      <c r="C6" s="16">
        <f t="shared" ref="C6:C18" si="0">B6/100</f>
        <v>3.7786399658600001</v>
      </c>
      <c r="D6" s="22">
        <f>C6/C$19</f>
        <v>1.1042746718549813E-2</v>
      </c>
      <c r="N6" s="38"/>
      <c r="O6" s="39"/>
    </row>
    <row r="7" spans="1:15" x14ac:dyDescent="0.25">
      <c r="A7" s="27" t="s">
        <v>7</v>
      </c>
      <c r="B7" s="31">
        <v>11696.406817200001</v>
      </c>
      <c r="C7" s="16">
        <f t="shared" si="0"/>
        <v>116.96406817200001</v>
      </c>
      <c r="D7" s="22">
        <f>C7/C$19</f>
        <v>0.34181731831141177</v>
      </c>
      <c r="N7" s="38"/>
      <c r="O7" s="39"/>
    </row>
    <row r="8" spans="1:15" x14ac:dyDescent="0.25">
      <c r="A8" s="27" t="s">
        <v>16</v>
      </c>
      <c r="B8" s="31">
        <v>5161.4248998200001</v>
      </c>
      <c r="C8" s="16">
        <f t="shared" si="0"/>
        <v>51.614248998199997</v>
      </c>
      <c r="D8" s="22">
        <f>C8/C$19</f>
        <v>0.15083815444310666</v>
      </c>
      <c r="N8" s="38"/>
      <c r="O8" s="39"/>
    </row>
    <row r="9" spans="1:15" x14ac:dyDescent="0.25">
      <c r="A9" s="27" t="s">
        <v>15</v>
      </c>
      <c r="B9" s="31">
        <v>2858.4026038500001</v>
      </c>
      <c r="C9" s="16">
        <f t="shared" si="0"/>
        <v>28.584026038499999</v>
      </c>
      <c r="D9" s="22">
        <f>C9/C$19</f>
        <v>8.3534330497599743E-2</v>
      </c>
      <c r="N9" s="38"/>
      <c r="O9" s="39"/>
    </row>
    <row r="10" spans="1:15" x14ac:dyDescent="0.25">
      <c r="A10" s="27" t="s">
        <v>17</v>
      </c>
      <c r="B10" s="31">
        <v>137.98797111499999</v>
      </c>
      <c r="C10" s="16">
        <f t="shared" si="0"/>
        <v>1.3798797111499999</v>
      </c>
      <c r="D10" s="22">
        <f>C10/C$19</f>
        <v>4.032578464729996E-3</v>
      </c>
      <c r="N10" s="38"/>
      <c r="O10" s="39"/>
    </row>
    <row r="11" spans="1:15" x14ac:dyDescent="0.25">
      <c r="A11" s="27" t="s">
        <v>18</v>
      </c>
      <c r="B11" s="31">
        <v>1302.43757452</v>
      </c>
      <c r="C11" s="16">
        <f t="shared" si="0"/>
        <v>13.0243757452</v>
      </c>
      <c r="D11" s="22">
        <f>C11/C$19</f>
        <v>3.8062605546155343E-2</v>
      </c>
      <c r="N11" s="38"/>
      <c r="O11" s="39"/>
    </row>
    <row r="12" spans="1:15" x14ac:dyDescent="0.25">
      <c r="A12" s="27" t="s">
        <v>23</v>
      </c>
      <c r="B12" s="31">
        <v>71.334999999999994</v>
      </c>
      <c r="C12" s="16">
        <f t="shared" si="0"/>
        <v>0.71334999999999993</v>
      </c>
      <c r="D12" s="22">
        <f>C12/C$19</f>
        <v>2.0847033437557641E-3</v>
      </c>
      <c r="N12" s="38"/>
      <c r="O12" s="39"/>
    </row>
    <row r="13" spans="1:15" x14ac:dyDescent="0.25">
      <c r="A13" s="27" t="s">
        <v>19</v>
      </c>
      <c r="B13" s="31">
        <v>47.683647394499999</v>
      </c>
      <c r="C13" s="16">
        <f t="shared" si="0"/>
        <v>0.47683647394500001</v>
      </c>
      <c r="D13" s="22">
        <f>C13/C$19</f>
        <v>1.3935131305219735E-3</v>
      </c>
      <c r="N13" s="38"/>
      <c r="O13" s="39"/>
    </row>
    <row r="14" spans="1:15" x14ac:dyDescent="0.25">
      <c r="A14" s="1" t="s">
        <v>8</v>
      </c>
      <c r="B14" s="31">
        <v>8987.0997441799991</v>
      </c>
      <c r="C14" s="16">
        <f t="shared" si="0"/>
        <v>89.870997441799986</v>
      </c>
      <c r="D14" s="22">
        <f>C14/C$19</f>
        <v>0.26264017505233916</v>
      </c>
      <c r="N14" s="38"/>
      <c r="O14" s="39"/>
    </row>
    <row r="15" spans="1:15" x14ac:dyDescent="0.25">
      <c r="A15" s="1" t="s">
        <v>24</v>
      </c>
      <c r="B15" s="31">
        <v>159.308969319</v>
      </c>
      <c r="C15" s="16">
        <f t="shared" si="0"/>
        <v>1.59308969319</v>
      </c>
      <c r="D15" s="22">
        <f>C15/C$19</f>
        <v>4.6556660970015241E-3</v>
      </c>
      <c r="N15" s="38"/>
      <c r="O15" s="39"/>
    </row>
    <row r="16" spans="1:15" x14ac:dyDescent="0.25">
      <c r="A16" s="1" t="s">
        <v>13</v>
      </c>
      <c r="B16" s="31">
        <v>1443.6324681000001</v>
      </c>
      <c r="C16" s="16">
        <f t="shared" si="0"/>
        <v>14.436324681</v>
      </c>
      <c r="D16" s="22">
        <f>C16/C$19</f>
        <v>4.2188903531260341E-2</v>
      </c>
      <c r="N16" s="38"/>
      <c r="O16" s="39"/>
    </row>
    <row r="17" spans="1:15" x14ac:dyDescent="0.25">
      <c r="A17" s="32" t="s">
        <v>9</v>
      </c>
      <c r="B17" s="35">
        <v>100.968281877</v>
      </c>
      <c r="C17" s="34">
        <f t="shared" si="0"/>
        <v>1.00968281877</v>
      </c>
      <c r="D17" s="33">
        <f>C17/C$19</f>
        <v>2.9507102382036366E-3</v>
      </c>
      <c r="N17" s="38"/>
      <c r="O17" s="39"/>
    </row>
    <row r="18" spans="1:15" ht="15.75" thickBot="1" x14ac:dyDescent="0.3">
      <c r="A18" s="32" t="s">
        <v>14</v>
      </c>
      <c r="B18" s="35">
        <v>243.036228419</v>
      </c>
      <c r="C18" s="34">
        <f t="shared" si="0"/>
        <v>2.4303622841900001</v>
      </c>
      <c r="D18" s="33">
        <f>C18/C$19</f>
        <v>7.1025224369366934E-3</v>
      </c>
      <c r="N18" s="38"/>
      <c r="O18" s="39"/>
    </row>
    <row r="19" spans="1:15" ht="15.75" thickBot="1" x14ac:dyDescent="0.3">
      <c r="A19" s="21" t="s">
        <v>10</v>
      </c>
      <c r="B19" s="20">
        <f>SUM(B5:B18)</f>
        <v>34218.297876130498</v>
      </c>
      <c r="C19" s="20">
        <f>SUM(C5:C18)</f>
        <v>342.18297876130492</v>
      </c>
      <c r="D19" s="26">
        <f>SUM(D5:D18)</f>
        <v>1.0000000000000002</v>
      </c>
      <c r="O19" s="37"/>
    </row>
    <row r="20" spans="1:15" ht="15.75" thickBot="1" x14ac:dyDescent="0.3">
      <c r="B20" s="25"/>
    </row>
    <row r="21" spans="1:15" ht="15.75" thickBot="1" x14ac:dyDescent="0.3">
      <c r="A21" s="10" t="s">
        <v>2</v>
      </c>
      <c r="B21" s="11" t="s">
        <v>3</v>
      </c>
      <c r="C21" s="12" t="s">
        <v>4</v>
      </c>
      <c r="D21" s="13" t="s">
        <v>5</v>
      </c>
    </row>
    <row r="22" spans="1:15" x14ac:dyDescent="0.25">
      <c r="A22" s="8" t="s">
        <v>11</v>
      </c>
      <c r="B22" s="15">
        <f>SUM(B7:B11)</f>
        <v>21156.659866505004</v>
      </c>
      <c r="C22" s="15">
        <f>B22/100</f>
        <v>211.56659866505004</v>
      </c>
      <c r="D22" s="3">
        <f>C22/C$24</f>
        <v>0.61828498726300352</v>
      </c>
    </row>
    <row r="23" spans="1:15" ht="15.75" thickBot="1" x14ac:dyDescent="0.3">
      <c r="A23" s="9" t="s">
        <v>12</v>
      </c>
      <c r="B23" s="17">
        <f>B5+B6+B12+B13+B14+B15+B16+B17+B18</f>
        <v>13061.638009625498</v>
      </c>
      <c r="C23" s="17">
        <f>B23/100</f>
        <v>130.61638009625497</v>
      </c>
      <c r="D23" s="4">
        <f>C23/C$24</f>
        <v>0.3817150127369966</v>
      </c>
    </row>
    <row r="24" spans="1:15" ht="15.75" thickBot="1" x14ac:dyDescent="0.3">
      <c r="A24" s="7" t="s">
        <v>10</v>
      </c>
      <c r="B24" s="18">
        <f>SUM(B22:B23)</f>
        <v>34218.297876130498</v>
      </c>
      <c r="C24" s="18">
        <f>SUM(C22:C23)</f>
        <v>342.18297876130498</v>
      </c>
      <c r="D24" s="5">
        <f>SUM(D22:D23)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2014-11-26T02:09:26Z</dcterms:modified>
</cp:coreProperties>
</file>