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/>
  <c r="C17" i="1" l="1"/>
  <c r="C18" i="1"/>
  <c r="B19" i="1"/>
  <c r="C14" i="1"/>
  <c r="C15" i="1"/>
  <c r="C16" i="1"/>
  <c r="C6" i="1" l="1"/>
  <c r="C7" i="1"/>
  <c r="C8" i="1"/>
  <c r="C9" i="1"/>
  <c r="C10" i="1"/>
  <c r="C11" i="1"/>
  <c r="C12" i="1"/>
  <c r="C13" i="1"/>
  <c r="C5" i="1" l="1"/>
  <c r="C19" i="1" s="1"/>
  <c r="D18" i="1" s="1"/>
  <c r="D14" i="1" l="1"/>
  <c r="D15" i="1"/>
  <c r="D16" i="1"/>
  <c r="D17" i="1"/>
  <c r="C23" i="1"/>
  <c r="D12" i="1" l="1"/>
  <c r="D7" i="1"/>
  <c r="D10" i="1"/>
  <c r="D11" i="1"/>
  <c r="D6" i="1"/>
  <c r="D8" i="1"/>
  <c r="D13" i="1"/>
  <c r="D9" i="1"/>
  <c r="B24" i="1"/>
  <c r="C22" i="1"/>
  <c r="C24" i="1" s="1"/>
  <c r="D23" i="1" s="1"/>
  <c r="D5" i="1" l="1"/>
  <c r="D19" i="1" s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<sst xmlns="http://schemas.openxmlformats.org/spreadsheetml/2006/main" count="30" uniqueCount="25">
  <si>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</si>
  <si>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</si>
  <si>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</si>
  <si>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</si>
  <si>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</si>
  <si>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</si>
  <si>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</si>
  <si>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</si>
  <si>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</si>
  <si>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</si>
  <si>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</si>
  <si>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</si>
  <si>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</si>
  <si>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</si>
  <si>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</si>
  <si>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</si>
  <si>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</si>
  <si>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</si>
  <si>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</si>
  <si>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</si>
  <si>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</si>
  <si>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</si>
  <si>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Zona Urbana Continua</t>
  </si>
  <si>
    <t>Santa Rosa de Copan</t>
  </si>
  <si>
    <t>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</si>
</sst>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666633"/>
      <color rgb="FF009900"/>
      <color rgb="FF003300"/>
      <color rgb="FF009200"/>
      <color rgb="FF808000"/>
      <color rgb="FF006600"/>
      <color rgb="FFFD6E5F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2.7507801525316455E-2</c:v>
                </c:pt>
                <c:pt idx="1">
                  <c:v>0.23028850582906429</c:v>
                </c:pt>
                <c:pt idx="2">
                  <c:v>0.13509331096249383</c:v>
                </c:pt>
                <c:pt idx="3">
                  <c:v>4.8481237094462899E-2</c:v>
                </c:pt>
                <c:pt idx="4">
                  <c:v>6.7590506264850166E-3</c:v>
                </c:pt>
                <c:pt idx="5">
                  <c:v>1.1100238995542343E-2</c:v>
                </c:pt>
                <c:pt idx="6">
                  <c:v>4.3831915248226078E-2</c:v>
                </c:pt>
                <c:pt idx="7">
                  <c:v>4.2202504819929603E-3</c:v>
                </c:pt>
                <c:pt idx="8">
                  <c:v>0.43784101417158322</c:v>
                </c:pt>
                <c:pt idx="9">
                  <c:v>1.2588313978726057E-3</c:v>
                </c:pt>
                <c:pt idx="10">
                  <c:v>1.8196234601454489E-2</c:v>
                </c:pt>
                <c:pt idx="11">
                  <c:v>9.6387135868836599E-3</c:v>
                </c:pt>
                <c:pt idx="12">
                  <c:v>2.5414978205959445E-2</c:v>
                </c:pt>
                <c:pt idx="13">
                  <c:v>3.6791727266281067E-4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0.43172234350804839</c:v>
                </c:pt>
                <c:pt idx="1">
                  <c:v>0.56827765649195172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910168</xdr:colOff>
      <xdr:row>16</xdr:row>
      <xdr:rowOff>74083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28577</xdr:colOff>
      <xdr:row>17</xdr:row>
      <xdr:rowOff>116416</xdr:rowOff>
    </xdr:from>
    <xdr:to>
      <xdr:col>12</xdr:col>
      <xdr:colOff>550333</xdr:colOff>
      <xdr:row>27</xdr:row>
      <xdr:rowOff>116416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2" t="s">
        <v>23</v>
      </c>
      <c r="D1" s="31"/>
    </row>
    <row r="2" spans="1:15" x14ac:dyDescent="0.25">
      <c r="A2" s="14" t="s">
        <v>1</v>
      </c>
      <c r="B2" s="2" t="s">
        <v>24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842.59287835700002</v>
      </c>
      <c r="C5" s="25">
        <f>B5/100</f>
        <v>8.4259287835700007</v>
      </c>
      <c r="D5" s="23">
        <f>C5/C$19</f>
        <v>2.7507801525316455E-2</v>
      </c>
      <c r="N5" s="34"/>
      <c r="O5" s="35"/>
    </row>
    <row r="6" spans="1:15" x14ac:dyDescent="0.25">
      <c r="A6" s="27" t="s">
        <v>7</v>
      </c>
      <c r="B6" s="31">
        <v>7053.9790248400004</v>
      </c>
      <c r="C6" s="16">
        <f t="shared" ref="C6:C18" si="0">B6/100</f>
        <v>70.53979024840001</v>
      </c>
      <c r="D6" s="22">
        <f>C6/C$19</f>
        <v>0.23028850582906429</v>
      </c>
      <c r="N6" s="34"/>
      <c r="O6" s="35"/>
    </row>
    <row r="7" spans="1:15" x14ac:dyDescent="0.25">
      <c r="A7" s="27" t="s">
        <v>19</v>
      </c>
      <c r="B7" s="31">
        <v>4138.0501319200002</v>
      </c>
      <c r="C7" s="16">
        <f t="shared" si="0"/>
        <v>41.3805013192</v>
      </c>
      <c r="D7" s="22">
        <f>C7/C$19</f>
        <v>0.13509331096249383</v>
      </c>
      <c r="N7" s="34"/>
      <c r="O7" s="35"/>
    </row>
    <row r="8" spans="1:15" x14ac:dyDescent="0.25">
      <c r="A8" s="27" t="s">
        <v>17</v>
      </c>
      <c r="B8" s="31">
        <v>1485.03125821</v>
      </c>
      <c r="C8" s="16">
        <f t="shared" si="0"/>
        <v>14.850312582100001</v>
      </c>
      <c r="D8" s="22">
        <f>C8/C$19</f>
        <v>4.8481237094462899E-2</v>
      </c>
      <c r="N8" s="34"/>
      <c r="O8" s="35"/>
    </row>
    <row r="9" spans="1:15" x14ac:dyDescent="0.25">
      <c r="A9" s="27" t="s">
        <v>20</v>
      </c>
      <c r="B9" s="31">
        <v>207.03682615599999</v>
      </c>
      <c r="C9" s="16">
        <f t="shared" si="0"/>
        <v>2.0703682615600001</v>
      </c>
      <c r="D9" s="22">
        <f>C9/C$19</f>
        <v>6.7590506264850166E-3</v>
      </c>
      <c r="N9" s="34"/>
      <c r="O9" s="35"/>
    </row>
    <row r="10" spans="1:15" x14ac:dyDescent="0.25">
      <c r="A10" s="27" t="s">
        <v>21</v>
      </c>
      <c r="B10" s="31">
        <v>340.01198958399999</v>
      </c>
      <c r="C10" s="16">
        <f t="shared" si="0"/>
        <v>3.4001198958400001</v>
      </c>
      <c r="D10" s="22">
        <f>C10/C$19</f>
        <v>1.1100238995542343E-2</v>
      </c>
      <c r="N10" s="34"/>
      <c r="O10" s="35"/>
    </row>
    <row r="11" spans="1:15" x14ac:dyDescent="0.25">
      <c r="A11" s="27" t="s">
        <v>18</v>
      </c>
      <c r="B11" s="31">
        <v>1342.6176424499999</v>
      </c>
      <c r="C11" s="16">
        <f t="shared" si="0"/>
        <v>13.426176424499999</v>
      </c>
      <c r="D11" s="22">
        <f>C11/C$19</f>
        <v>4.3831915248226078E-2</v>
      </c>
      <c r="N11" s="34"/>
      <c r="O11" s="35"/>
    </row>
    <row r="12" spans="1:15" x14ac:dyDescent="0.25">
      <c r="A12" s="27" t="s">
        <v>8</v>
      </c>
      <c r="B12" s="31">
        <v>129.27070881099999</v>
      </c>
      <c r="C12" s="16">
        <f t="shared" si="0"/>
        <v>1.29270708811</v>
      </c>
      <c r="D12" s="22">
        <f>C12/C$19</f>
        <v>4.2202504819929603E-3</v>
      </c>
      <c r="N12" s="34"/>
      <c r="O12" s="35"/>
    </row>
    <row r="13" spans="1:15" x14ac:dyDescent="0.25">
      <c r="A13" s="27" t="s">
        <v>9</v>
      </c>
      <c r="B13" s="31">
        <v>13411.530545400001</v>
      </c>
      <c r="C13" s="16">
        <f t="shared" si="0"/>
        <v>134.11530545400001</v>
      </c>
      <c r="D13" s="22">
        <f>C13/C$19</f>
        <v>0.43784101417158322</v>
      </c>
      <c r="N13" s="34"/>
      <c r="O13" s="35"/>
    </row>
    <row r="14" spans="1:15" x14ac:dyDescent="0.25">
      <c r="A14" s="1" t="s">
        <v>10</v>
      </c>
      <c r="B14" s="31">
        <v>38.559329066099998</v>
      </c>
      <c r="C14" s="16">
        <f t="shared" si="0"/>
        <v>0.38559329066100001</v>
      </c>
      <c r="D14" s="22">
        <f>C14/C$19</f>
        <v>1.2588313978726057E-3</v>
      </c>
      <c r="N14" s="34"/>
      <c r="O14" s="35"/>
    </row>
    <row r="15" spans="1:15" x14ac:dyDescent="0.25">
      <c r="A15" s="1" t="s">
        <v>15</v>
      </c>
      <c r="B15" s="31">
        <v>557.36979467399999</v>
      </c>
      <c r="C15" s="16">
        <f t="shared" si="0"/>
        <v>5.5736979467400003</v>
      </c>
      <c r="D15" s="22">
        <f>C15/C$19</f>
        <v>1.8196234601454489E-2</v>
      </c>
      <c r="N15" s="34"/>
      <c r="O15" s="35"/>
    </row>
    <row r="16" spans="1:15" x14ac:dyDescent="0.25">
      <c r="A16" s="1" t="s">
        <v>11</v>
      </c>
      <c r="B16" s="31">
        <v>295.243929885</v>
      </c>
      <c r="C16" s="16">
        <f t="shared" si="0"/>
        <v>2.9524392988499999</v>
      </c>
      <c r="D16" s="22">
        <f>C16/C$19</f>
        <v>9.6387135868836599E-3</v>
      </c>
      <c r="N16" s="34"/>
      <c r="O16" s="35"/>
    </row>
    <row r="17" spans="1:15" x14ac:dyDescent="0.25">
      <c r="A17" s="1" t="s">
        <v>22</v>
      </c>
      <c r="B17" s="31">
        <v>778.48749999999995</v>
      </c>
      <c r="C17" s="16">
        <f t="shared" si="0"/>
        <v>7.7848749999999995</v>
      </c>
      <c r="D17" s="22">
        <f>C17/C$19</f>
        <v>2.5414978205959445E-2</v>
      </c>
      <c r="N17" s="34"/>
      <c r="O17" s="35"/>
    </row>
    <row r="18" spans="1:15" ht="15.75" thickBot="1" x14ac:dyDescent="0.3">
      <c r="A18" s="1" t="s">
        <v>16</v>
      </c>
      <c r="B18" s="31">
        <v>11.269692835500001</v>
      </c>
      <c r="C18" s="16">
        <f t="shared" si="0"/>
        <v>0.112696928355</v>
      </c>
      <c r="D18" s="22">
        <f>C18/C$19</f>
        <v>3.6791727266281067E-4</v>
      </c>
      <c r="N18" s="34"/>
      <c r="O18" s="35"/>
    </row>
    <row r="19" spans="1:15" ht="15.75" thickBot="1" x14ac:dyDescent="0.3">
      <c r="A19" s="21" t="s">
        <v>12</v>
      </c>
      <c r="B19" s="20">
        <f>SUM(B5:B18)</f>
        <v>30631.051252188601</v>
      </c>
      <c r="C19" s="20">
        <f>SUM(C5:C18)</f>
        <v>306.31051252188598</v>
      </c>
      <c r="D19" s="26">
        <f>SUM(D5:D18)</f>
        <v>1</v>
      </c>
      <c r="O19" s="33"/>
    </row>
    <row r="20" spans="1:15" ht="15.75" thickBot="1" x14ac:dyDescent="0.3">
      <c r="B20" s="16"/>
    </row>
    <row r="21" spans="1:15" ht="15.75" thickBot="1" x14ac:dyDescent="0.3">
      <c r="A21" s="10" t="s">
        <v>2</v>
      </c>
      <c r="B21" s="11" t="s">
        <v>3</v>
      </c>
      <c r="C21" s="12" t="s">
        <v>4</v>
      </c>
      <c r="D21" s="13" t="s">
        <v>5</v>
      </c>
    </row>
    <row r="22" spans="1:15" x14ac:dyDescent="0.25">
      <c r="A22" s="8" t="s">
        <v>13</v>
      </c>
      <c r="B22" s="15">
        <f>SUM(B6:B10)</f>
        <v>13224.109230709999</v>
      </c>
      <c r="C22" s="15">
        <f>B22/100</f>
        <v>132.24109230709999</v>
      </c>
      <c r="D22" s="3">
        <f>C22/C$24</f>
        <v>0.43172234350804839</v>
      </c>
    </row>
    <row r="23" spans="1:15" ht="15.75" thickBot="1" x14ac:dyDescent="0.3">
      <c r="A23" s="9" t="s">
        <v>14</v>
      </c>
      <c r="B23" s="17">
        <f>B5+B11+B12+B13+B14+B15+B16+B17+B18</f>
        <v>17406.942021478597</v>
      </c>
      <c r="C23" s="17">
        <f>B23/100</f>
        <v>174.06942021478596</v>
      </c>
      <c r="D23" s="4">
        <f>C23/C$24</f>
        <v>0.56827765649195172</v>
      </c>
    </row>
    <row r="24" spans="1:15" ht="15.75" thickBot="1" x14ac:dyDescent="0.3">
      <c r="A24" s="7" t="s">
        <v>12</v>
      </c>
      <c r="B24" s="18">
        <f>SUM(B22:B23)</f>
        <v>30631.051252188598</v>
      </c>
      <c r="C24" s="18">
        <f>SUM(C22:C23)</f>
        <v>306.31051252188593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2014-11-26T17:10:22Z</dcterms:modified>
</cp:coreProperties>
</file>