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<sst xmlns="http://schemas.openxmlformats.org/spreadsheetml/2006/main" count="69" uniqueCount="26">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</sst>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9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0" fontId="16" fillId="0" borderId="11" xfId="0" applyFont="1" applyBorder="1" applyAlignment="1">
      <alignment horizontal="center"/>
    </xf>
    <xf numFmtId="0" fontId="16" fillId="0" borderId="12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San</a:t>
            </a:r>
            <a:r>
              <a:rPr lang="es-HN" baseline="0"/>
              <a:t>ta Rita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967746758927864"/>
          <c:y val="3.3474759829778558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-18.063439065108515</c:v>
                </c:pt>
                <c:pt idx="1">
                  <c:v>-15.801335559265443</c:v>
                </c:pt>
                <c:pt idx="2">
                  <c:v>-15.116861435726211</c:v>
                </c:pt>
                <c:pt idx="3">
                  <c:v>-11.168614357262104</c:v>
                </c:pt>
                <c:pt idx="4">
                  <c:v>-8.6143572621035052</c:v>
                </c:pt>
                <c:pt idx="5">
                  <c:v>-5.5926544240400666</c:v>
                </c:pt>
                <c:pt idx="6">
                  <c:v>-4.6243739565943232</c:v>
                </c:pt>
                <c:pt idx="7">
                  <c:v>-4.3405676126878134</c:v>
                </c:pt>
                <c:pt idx="8">
                  <c:v>-3.8063439065108513</c:v>
                </c:pt>
                <c:pt idx="9">
                  <c:v>-3.1051752921535893</c:v>
                </c:pt>
                <c:pt idx="10">
                  <c:v>-2.621035058430718</c:v>
                </c:pt>
                <c:pt idx="11">
                  <c:v>-1.9115191986644409</c:v>
                </c:pt>
                <c:pt idx="12">
                  <c:v>-1.6944908180300502</c:v>
                </c:pt>
                <c:pt idx="13">
                  <c:v>-1.327212020033389</c:v>
                </c:pt>
                <c:pt idx="14">
                  <c:v>-1.0350584307178632</c:v>
                </c:pt>
                <c:pt idx="15">
                  <c:v>-0.60100166944908184</c:v>
                </c:pt>
                <c:pt idx="16">
                  <c:v>-0.29215358931552587</c:v>
                </c:pt>
                <c:pt idx="17">
                  <c:v>-0.15025041736227046</c:v>
                </c:pt>
                <c:pt idx="18">
                  <c:v>-7.512520868113523E-2</c:v>
                </c:pt>
                <c:pt idx="19">
                  <c:v>-5.8430717863105171E-2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18.087000763164589</c:v>
                </c:pt>
                <c:pt idx="1">
                  <c:v>16.577630797930976</c:v>
                </c:pt>
                <c:pt idx="2">
                  <c:v>13.830238276943948</c:v>
                </c:pt>
                <c:pt idx="3">
                  <c:v>10.752141100652929</c:v>
                </c:pt>
                <c:pt idx="4">
                  <c:v>8.2506571695073347</c:v>
                </c:pt>
                <c:pt idx="5">
                  <c:v>6.0883575002119903</c:v>
                </c:pt>
                <c:pt idx="6">
                  <c:v>4.6383447808021705</c:v>
                </c:pt>
                <c:pt idx="7">
                  <c:v>4.8842533706436022</c:v>
                </c:pt>
                <c:pt idx="8">
                  <c:v>3.9345374374629016</c:v>
                </c:pt>
                <c:pt idx="9">
                  <c:v>3.1968116679386078</c:v>
                </c:pt>
                <c:pt idx="10">
                  <c:v>2.7219537013482573</c:v>
                </c:pt>
                <c:pt idx="11">
                  <c:v>2.0266259645552447</c:v>
                </c:pt>
                <c:pt idx="12">
                  <c:v>1.6874417027049944</c:v>
                </c:pt>
                <c:pt idx="13">
                  <c:v>1.136267277198338</c:v>
                </c:pt>
                <c:pt idx="14">
                  <c:v>0.94123632663444412</c:v>
                </c:pt>
                <c:pt idx="15">
                  <c:v>0.59357245823793769</c:v>
                </c:pt>
                <c:pt idx="16">
                  <c:v>0.31374544221148143</c:v>
                </c:pt>
                <c:pt idx="17">
                  <c:v>0.18655134401763759</c:v>
                </c:pt>
                <c:pt idx="18">
                  <c:v>0.10175527855507505</c:v>
                </c:pt>
                <c:pt idx="19">
                  <c:v>5.0877639277537523E-2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26011392"/>
        <c:axId val="126026304"/>
      </c:barChart>
      <c:catAx>
        <c:axId val="12601139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126026304"/>
        <c:crosses val="autoZero"/>
        <c:auto val="1"/>
        <c:lblAlgn val="ctr"/>
        <c:lblOffset val="100"/>
        <c:noMultiLvlLbl val="0"/>
      </c:catAx>
      <c:valAx>
        <c:axId val="126026304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260113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topLeftCell="A7" workbookViewId="0">
      <selection activeCell="N26" sqref="N26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7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2164</v>
      </c>
      <c r="C2" s="2">
        <v>2133</v>
      </c>
      <c r="E2" s="1" t="s">
        <v>3</v>
      </c>
      <c r="F2" s="2">
        <f>(B2/B22)*100</f>
        <v>18.063439065108515</v>
      </c>
      <c r="G2" s="2">
        <f>(C2/C22)*100</f>
        <v>18.087000763164589</v>
      </c>
      <c r="I2" s="1" t="s">
        <v>3</v>
      </c>
      <c r="J2" s="2">
        <f>(F2*-1)</f>
        <v>-18.063439065108515</v>
      </c>
      <c r="K2" s="2">
        <f>G2</f>
        <v>18.087000763164589</v>
      </c>
    </row>
    <row r="3" spans="1:11" x14ac:dyDescent="0.25">
      <c r="A3" s="1" t="s">
        <v>4</v>
      </c>
      <c r="B3" s="2">
        <v>1893</v>
      </c>
      <c r="C3" s="2">
        <v>1955</v>
      </c>
      <c r="E3" s="1" t="s">
        <v>4</v>
      </c>
      <c r="F3" s="2">
        <f>(B3/B22)*100</f>
        <v>15.801335559265443</v>
      </c>
      <c r="G3" s="2">
        <f>(C3/C22)*100</f>
        <v>16.577630797930976</v>
      </c>
      <c r="I3" s="1" t="s">
        <v>4</v>
      </c>
      <c r="J3" s="2">
        <f t="shared" ref="J3:J21" si="0">(F3*-1)</f>
        <v>-15.801335559265443</v>
      </c>
      <c r="K3" s="2">
        <f t="shared" ref="K3:K21" si="1">G3</f>
        <v>16.577630797930976</v>
      </c>
    </row>
    <row r="4" spans="1:11" x14ac:dyDescent="0.25">
      <c r="A4" s="1" t="s">
        <v>5</v>
      </c>
      <c r="B4" s="2">
        <v>1811</v>
      </c>
      <c r="C4" s="2">
        <v>1631</v>
      </c>
      <c r="E4" s="1" t="s">
        <v>5</v>
      </c>
      <c r="F4" s="2">
        <f>(B4/B22)*100</f>
        <v>15.116861435726211</v>
      </c>
      <c r="G4" s="2">
        <f>(C4/C22)*100</f>
        <v>13.830238276943948</v>
      </c>
      <c r="I4" s="1" t="s">
        <v>5</v>
      </c>
      <c r="J4" s="2">
        <f t="shared" si="0"/>
        <v>-15.116861435726211</v>
      </c>
      <c r="K4" s="2">
        <f t="shared" si="1"/>
        <v>13.830238276943948</v>
      </c>
    </row>
    <row r="5" spans="1:11" x14ac:dyDescent="0.25">
      <c r="A5" s="1" t="s">
        <v>6</v>
      </c>
      <c r="B5" s="2">
        <v>1338</v>
      </c>
      <c r="C5" s="2">
        <v>1268</v>
      </c>
      <c r="E5" s="1" t="s">
        <v>6</v>
      </c>
      <c r="F5" s="2">
        <f>(B5/B22)*100</f>
        <v>11.168614357262104</v>
      </c>
      <c r="G5" s="2">
        <f>(C5/C22)*100</f>
        <v>10.752141100652929</v>
      </c>
      <c r="I5" s="1" t="s">
        <v>6</v>
      </c>
      <c r="J5" s="2">
        <f t="shared" si="0"/>
        <v>-11.168614357262104</v>
      </c>
      <c r="K5" s="2">
        <f t="shared" si="1"/>
        <v>10.752141100652929</v>
      </c>
    </row>
    <row r="6" spans="1:11" x14ac:dyDescent="0.25">
      <c r="A6" s="1" t="s">
        <v>7</v>
      </c>
      <c r="B6" s="2">
        <v>1032</v>
      </c>
      <c r="C6" s="2">
        <v>973</v>
      </c>
      <c r="E6" s="1" t="s">
        <v>7</v>
      </c>
      <c r="F6" s="2">
        <f>(B6/B22)*100</f>
        <v>8.6143572621035052</v>
      </c>
      <c r="G6" s="2">
        <f>(C6/C22)*100</f>
        <v>8.2506571695073347</v>
      </c>
      <c r="I6" s="1" t="s">
        <v>7</v>
      </c>
      <c r="J6" s="2">
        <f t="shared" si="0"/>
        <v>-8.6143572621035052</v>
      </c>
      <c r="K6" s="2">
        <f t="shared" si="1"/>
        <v>8.2506571695073347</v>
      </c>
    </row>
    <row r="7" spans="1:11" x14ac:dyDescent="0.25">
      <c r="A7" s="1" t="s">
        <v>8</v>
      </c>
      <c r="B7" s="2">
        <v>670</v>
      </c>
      <c r="C7" s="2">
        <v>718</v>
      </c>
      <c r="E7" s="1" t="s">
        <v>8</v>
      </c>
      <c r="F7" s="2">
        <f>(B7/B22)*100</f>
        <v>5.5926544240400666</v>
      </c>
      <c r="G7" s="2">
        <f>(C7/C22)*100</f>
        <v>6.0883575002119903</v>
      </c>
      <c r="I7" s="1" t="s">
        <v>8</v>
      </c>
      <c r="J7" s="2">
        <f t="shared" si="0"/>
        <v>-5.5926544240400666</v>
      </c>
      <c r="K7" s="2">
        <f t="shared" si="1"/>
        <v>6.0883575002119903</v>
      </c>
    </row>
    <row r="8" spans="1:11" x14ac:dyDescent="0.25">
      <c r="A8" s="1" t="s">
        <v>9</v>
      </c>
      <c r="B8" s="2">
        <v>554</v>
      </c>
      <c r="C8" s="2">
        <v>547</v>
      </c>
      <c r="E8" s="1" t="s">
        <v>9</v>
      </c>
      <c r="F8" s="2">
        <f>(B8/B22)*100</f>
        <v>4.6243739565943232</v>
      </c>
      <c r="G8" s="2">
        <f>(C8/C22)*100</f>
        <v>4.6383447808021705</v>
      </c>
      <c r="I8" s="1" t="s">
        <v>9</v>
      </c>
      <c r="J8" s="2">
        <f t="shared" si="0"/>
        <v>-4.6243739565943232</v>
      </c>
      <c r="K8" s="2">
        <f t="shared" si="1"/>
        <v>4.6383447808021705</v>
      </c>
    </row>
    <row r="9" spans="1:11" x14ac:dyDescent="0.25">
      <c r="A9" s="1" t="s">
        <v>10</v>
      </c>
      <c r="B9" s="2">
        <v>520</v>
      </c>
      <c r="C9" s="2">
        <v>576</v>
      </c>
      <c r="E9" s="1" t="s">
        <v>10</v>
      </c>
      <c r="F9" s="2">
        <f>(B9/B22)*100</f>
        <v>4.3405676126878134</v>
      </c>
      <c r="G9" s="2">
        <f>(C9/C22)*100</f>
        <v>4.8842533706436022</v>
      </c>
      <c r="I9" s="1" t="s">
        <v>10</v>
      </c>
      <c r="J9" s="2">
        <f t="shared" si="0"/>
        <v>-4.3405676126878134</v>
      </c>
      <c r="K9" s="2">
        <f t="shared" si="1"/>
        <v>4.8842533706436022</v>
      </c>
    </row>
    <row r="10" spans="1:11" x14ac:dyDescent="0.25">
      <c r="A10" s="1" t="s">
        <v>11</v>
      </c>
      <c r="B10" s="2">
        <v>456</v>
      </c>
      <c r="C10" s="2">
        <v>464</v>
      </c>
      <c r="E10" s="1" t="s">
        <v>11</v>
      </c>
      <c r="F10" s="2">
        <f>(B10/B22)*100</f>
        <v>3.8063439065108513</v>
      </c>
      <c r="G10" s="2">
        <f>(C10/C22)*100</f>
        <v>3.9345374374629016</v>
      </c>
      <c r="I10" s="1" t="s">
        <v>11</v>
      </c>
      <c r="J10" s="2">
        <f t="shared" si="0"/>
        <v>-3.8063439065108513</v>
      </c>
      <c r="K10" s="2">
        <f t="shared" si="1"/>
        <v>3.9345374374629016</v>
      </c>
    </row>
    <row r="11" spans="1:11" x14ac:dyDescent="0.25">
      <c r="A11" s="1" t="s">
        <v>12</v>
      </c>
      <c r="B11" s="2">
        <v>372</v>
      </c>
      <c r="C11" s="2">
        <v>377</v>
      </c>
      <c r="E11" s="1" t="s">
        <v>12</v>
      </c>
      <c r="F11" s="2">
        <f>(B11/B22)*100</f>
        <v>3.1051752921535893</v>
      </c>
      <c r="G11" s="2">
        <f>(C11/C22)*100</f>
        <v>3.1968116679386078</v>
      </c>
      <c r="I11" s="1" t="s">
        <v>12</v>
      </c>
      <c r="J11" s="2">
        <f t="shared" si="0"/>
        <v>-3.1051752921535893</v>
      </c>
      <c r="K11" s="2">
        <f t="shared" si="1"/>
        <v>3.1968116679386078</v>
      </c>
    </row>
    <row r="12" spans="1:11" x14ac:dyDescent="0.25">
      <c r="A12" s="1" t="s">
        <v>13</v>
      </c>
      <c r="B12" s="2">
        <v>314</v>
      </c>
      <c r="C12" s="2">
        <v>321</v>
      </c>
      <c r="E12" s="1" t="s">
        <v>13</v>
      </c>
      <c r="F12" s="2">
        <f>(B12/B22)*100</f>
        <v>2.621035058430718</v>
      </c>
      <c r="G12" s="2">
        <f>(C12/C22)*100</f>
        <v>2.7219537013482573</v>
      </c>
      <c r="I12" s="1" t="s">
        <v>13</v>
      </c>
      <c r="J12" s="2">
        <f t="shared" si="0"/>
        <v>-2.621035058430718</v>
      </c>
      <c r="K12" s="2">
        <f t="shared" si="1"/>
        <v>2.7219537013482573</v>
      </c>
    </row>
    <row r="13" spans="1:11" x14ac:dyDescent="0.25">
      <c r="A13" s="1" t="s">
        <v>14</v>
      </c>
      <c r="B13" s="2">
        <v>229</v>
      </c>
      <c r="C13" s="2">
        <v>239</v>
      </c>
      <c r="E13" s="1" t="s">
        <v>14</v>
      </c>
      <c r="F13" s="2">
        <f>(B13/B22)*100</f>
        <v>1.9115191986644409</v>
      </c>
      <c r="G13" s="2">
        <f>(C13/C22)*100</f>
        <v>2.0266259645552447</v>
      </c>
      <c r="I13" s="1" t="s">
        <v>14</v>
      </c>
      <c r="J13" s="2">
        <f t="shared" si="0"/>
        <v>-1.9115191986644409</v>
      </c>
      <c r="K13" s="2">
        <f t="shared" si="1"/>
        <v>2.0266259645552447</v>
      </c>
    </row>
    <row r="14" spans="1:11" x14ac:dyDescent="0.25">
      <c r="A14" s="1" t="s">
        <v>15</v>
      </c>
      <c r="B14" s="2">
        <v>203</v>
      </c>
      <c r="C14" s="2">
        <v>199</v>
      </c>
      <c r="E14" s="1" t="s">
        <v>15</v>
      </c>
      <c r="F14" s="2">
        <f>(B14/B22)*100</f>
        <v>1.6944908180300502</v>
      </c>
      <c r="G14" s="2">
        <f>(C14/C22)*100</f>
        <v>1.6874417027049944</v>
      </c>
      <c r="I14" s="1" t="s">
        <v>15</v>
      </c>
      <c r="J14" s="2">
        <f t="shared" si="0"/>
        <v>-1.6944908180300502</v>
      </c>
      <c r="K14" s="2">
        <f t="shared" si="1"/>
        <v>1.6874417027049944</v>
      </c>
    </row>
    <row r="15" spans="1:11" x14ac:dyDescent="0.25">
      <c r="A15" s="1" t="s">
        <v>16</v>
      </c>
      <c r="B15" s="2">
        <v>159</v>
      </c>
      <c r="C15" s="2">
        <v>134</v>
      </c>
      <c r="E15" s="1" t="s">
        <v>16</v>
      </c>
      <c r="F15" s="2">
        <f>(B15/B22)*100</f>
        <v>1.327212020033389</v>
      </c>
      <c r="G15" s="2">
        <f>(C15/C22)*100</f>
        <v>1.136267277198338</v>
      </c>
      <c r="I15" s="1" t="s">
        <v>16</v>
      </c>
      <c r="J15" s="2">
        <f t="shared" si="0"/>
        <v>-1.327212020033389</v>
      </c>
      <c r="K15" s="2">
        <f t="shared" si="1"/>
        <v>1.136267277198338</v>
      </c>
    </row>
    <row r="16" spans="1:11" x14ac:dyDescent="0.25">
      <c r="A16" s="1" t="s">
        <v>17</v>
      </c>
      <c r="B16" s="2">
        <v>124</v>
      </c>
      <c r="C16" s="2">
        <v>111</v>
      </c>
      <c r="E16" s="1" t="s">
        <v>17</v>
      </c>
      <c r="F16" s="2">
        <f>(B16/B22)*100</f>
        <v>1.0350584307178632</v>
      </c>
      <c r="G16" s="2">
        <f>(C16/C22)*100</f>
        <v>0.94123632663444412</v>
      </c>
      <c r="I16" s="1" t="s">
        <v>17</v>
      </c>
      <c r="J16" s="2">
        <f t="shared" si="0"/>
        <v>-1.0350584307178632</v>
      </c>
      <c r="K16" s="2">
        <f t="shared" si="1"/>
        <v>0.94123632663444412</v>
      </c>
    </row>
    <row r="17" spans="1:11" x14ac:dyDescent="0.25">
      <c r="A17" s="1" t="s">
        <v>18</v>
      </c>
      <c r="B17" s="2">
        <v>72</v>
      </c>
      <c r="C17" s="2">
        <v>70</v>
      </c>
      <c r="E17" s="1" t="s">
        <v>18</v>
      </c>
      <c r="F17" s="2">
        <f>(B17/B22)*100</f>
        <v>0.60100166944908184</v>
      </c>
      <c r="G17" s="2">
        <f>(C17/C22)*100</f>
        <v>0.59357245823793769</v>
      </c>
      <c r="I17" s="1" t="s">
        <v>18</v>
      </c>
      <c r="J17" s="2">
        <f t="shared" si="0"/>
        <v>-0.60100166944908184</v>
      </c>
      <c r="K17" s="2">
        <f t="shared" si="1"/>
        <v>0.59357245823793769</v>
      </c>
    </row>
    <row r="18" spans="1:11" x14ac:dyDescent="0.25">
      <c r="A18" s="1" t="s">
        <v>19</v>
      </c>
      <c r="B18" s="2">
        <v>35</v>
      </c>
      <c r="C18" s="2">
        <v>37</v>
      </c>
      <c r="E18" s="1" t="s">
        <v>19</v>
      </c>
      <c r="F18" s="2">
        <f>(B18/B22)*100</f>
        <v>0.29215358931552587</v>
      </c>
      <c r="G18" s="2">
        <f>(C18/C22)*100</f>
        <v>0.31374544221148143</v>
      </c>
      <c r="I18" s="1" t="s">
        <v>19</v>
      </c>
      <c r="J18" s="2">
        <f t="shared" si="0"/>
        <v>-0.29215358931552587</v>
      </c>
      <c r="K18" s="2">
        <f t="shared" si="1"/>
        <v>0.31374544221148143</v>
      </c>
    </row>
    <row r="19" spans="1:11" x14ac:dyDescent="0.25">
      <c r="A19" s="1" t="s">
        <v>20</v>
      </c>
      <c r="B19" s="2">
        <v>18</v>
      </c>
      <c r="C19" s="2">
        <v>22</v>
      </c>
      <c r="E19" s="1" t="s">
        <v>20</v>
      </c>
      <c r="F19" s="2">
        <f>(B19/B22)*100</f>
        <v>0.15025041736227046</v>
      </c>
      <c r="G19" s="2">
        <f>(C19/C22)*100</f>
        <v>0.18655134401763759</v>
      </c>
      <c r="I19" s="1" t="s">
        <v>20</v>
      </c>
      <c r="J19" s="2">
        <f t="shared" si="0"/>
        <v>-0.15025041736227046</v>
      </c>
      <c r="K19" s="2">
        <f t="shared" si="1"/>
        <v>0.18655134401763759</v>
      </c>
    </row>
    <row r="20" spans="1:11" x14ac:dyDescent="0.25">
      <c r="A20" s="1" t="s">
        <v>21</v>
      </c>
      <c r="B20" s="2">
        <v>9</v>
      </c>
      <c r="C20" s="2">
        <v>12</v>
      </c>
      <c r="E20" s="1" t="s">
        <v>21</v>
      </c>
      <c r="F20" s="2">
        <f>(B20/B22)*100</f>
        <v>7.512520868113523E-2</v>
      </c>
      <c r="G20" s="2">
        <f>(C20/C22)*100</f>
        <v>0.10175527855507505</v>
      </c>
      <c r="I20" s="1" t="s">
        <v>21</v>
      </c>
      <c r="J20" s="2">
        <f t="shared" si="0"/>
        <v>-7.512520868113523E-2</v>
      </c>
      <c r="K20" s="2">
        <f t="shared" si="1"/>
        <v>0.10175527855507505</v>
      </c>
    </row>
    <row r="21" spans="1:11" x14ac:dyDescent="0.25">
      <c r="A21" s="1" t="s">
        <v>22</v>
      </c>
      <c r="B21" s="2">
        <v>7</v>
      </c>
      <c r="C21" s="2">
        <v>6</v>
      </c>
      <c r="E21" s="1" t="s">
        <v>22</v>
      </c>
      <c r="F21" s="2">
        <f>(B21/B22)*100</f>
        <v>5.8430717863105171E-2</v>
      </c>
      <c r="G21" s="2">
        <f>(C21/C22)*100</f>
        <v>5.0877639277537523E-2</v>
      </c>
      <c r="I21" s="1" t="s">
        <v>22</v>
      </c>
      <c r="J21" s="2">
        <f t="shared" si="0"/>
        <v>-5.8430717863105171E-2</v>
      </c>
      <c r="K21" s="2">
        <f t="shared" si="1"/>
        <v>5.0877639277537523E-2</v>
      </c>
    </row>
    <row r="22" spans="1:11" x14ac:dyDescent="0.25">
      <c r="A22" s="2"/>
      <c r="B22" s="6">
        <f>SUM(B2:B21)</f>
        <v>11980</v>
      </c>
      <c r="C22" s="8">
        <f>SUM(C2:C21)</f>
        <v>11793</v>
      </c>
      <c r="E22" s="2"/>
      <c r="F22" s="2">
        <f>SUM(F2:F21)</f>
        <v>100</v>
      </c>
      <c r="G22" s="2">
        <f>SUM(G2:G21)</f>
        <v>100.00000000000003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2014-06-17T16:01:21Z</dcterms:modified>
</cp:coreProperties>
</file>