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 l="1"/>
  <c r="B20" i="1" l="1"/>
  <c r="C14" i="1"/>
  <c r="C6" i="1" l="1"/>
  <c r="C7" i="1"/>
  <c r="C8" i="1"/>
  <c r="C9" i="1"/>
  <c r="C10" i="1"/>
  <c r="C11" i="1"/>
  <c r="C12" i="1"/>
  <c r="C13" i="1"/>
  <c r="C5" i="1" l="1"/>
  <c r="C15" i="1" s="1"/>
  <c r="C19" i="1" l="1"/>
  <c r="D14" i="1" l="1"/>
  <c r="D12" i="1"/>
  <c r="D7" i="1"/>
  <c r="D10" i="1"/>
  <c r="D11" i="1"/>
  <c r="D6" i="1"/>
  <c r="D8" i="1"/>
  <c r="D13" i="1"/>
  <c r="D9" i="1"/>
  <c r="C18" i="1"/>
  <c r="C20" i="1" s="1"/>
  <c r="D19" i="1" s="1"/>
  <c r="D5" i="1" l="1"/>
  <c r="D15" i="1" s="1"/>
  <c r="D18" i="1"/>
  <c r="D20" i="1" s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<sst xmlns="http://schemas.openxmlformats.org/spreadsheetml/2006/main" count="26" uniqueCount="21">
  <si>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</si>
  <si>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</si>
  <si>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</si>
  <si>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</si>
  <si>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</si>
  <si>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</si>
  <si>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</si>
  <si>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</si>
  <si>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</si>
  <si>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</si>
  <si>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</si>
  <si>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</si>
  <si>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</si>
  <si>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</si>
  <si>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Cafetales</t>
  </si>
  <si>
    <t>Bosque Latifoliado Húmedo</t>
  </si>
  <si>
    <t>Bosque Mixto</t>
  </si>
  <si>
    <t>Bosque Latifoliado Deciduo</t>
  </si>
  <si>
    <t>Zona Urbana Discontinua</t>
  </si>
  <si>
    <t>Trinidad de Copán</t>
  </si>
  <si>
    <t>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</si>
</sst>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200"/>
      <color rgb="FF009900"/>
      <color rgb="FF0033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Deciduo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Vegetación Secundaria Húmeda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2.1705281678090285E-2</c:v>
                </c:pt>
                <c:pt idx="1">
                  <c:v>2.5314537215587694E-5</c:v>
                </c:pt>
                <c:pt idx="2">
                  <c:v>7.7587734552180443E-4</c:v>
                </c:pt>
                <c:pt idx="3">
                  <c:v>8.31721555597906E-2</c:v>
                </c:pt>
                <c:pt idx="4">
                  <c:v>2.0655340159799677E-3</c:v>
                </c:pt>
                <c:pt idx="5">
                  <c:v>0.15070580227593933</c:v>
                </c:pt>
                <c:pt idx="6">
                  <c:v>0.63247915771420538</c:v>
                </c:pt>
                <c:pt idx="7">
                  <c:v>3.9203827557266801E-3</c:v>
                </c:pt>
                <c:pt idx="8">
                  <c:v>9.6718072213753239E-2</c:v>
                </c:pt>
                <c:pt idx="9">
                  <c:v>8.4324219037770678E-3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8.6038881458507938E-2</c:v>
                </c:pt>
                <c:pt idx="1">
                  <c:v>0.91396111854149198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49743</xdr:colOff>
      <xdr:row>15</xdr:row>
      <xdr:rowOff>148167</xdr:rowOff>
    </xdr:from>
    <xdr:to>
      <xdr:col>13</xdr:col>
      <xdr:colOff>433917</xdr:colOff>
      <xdr:row>27</xdr:row>
      <xdr:rowOff>137583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N18" sqref="N18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19</v>
      </c>
      <c r="D1" s="31"/>
    </row>
    <row r="2" spans="1:15" x14ac:dyDescent="0.25">
      <c r="A2" s="14" t="s">
        <v>1</v>
      </c>
      <c r="B2" s="2" t="s">
        <v>20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161.486527749</v>
      </c>
      <c r="C5" s="25">
        <f>B5/100</f>
        <v>1.6148652774900001</v>
      </c>
      <c r="D5" s="23">
        <f>C5/C$15</f>
        <v>2.1705281678090285E-2</v>
      </c>
      <c r="N5" s="34"/>
      <c r="O5" s="35"/>
    </row>
    <row r="6" spans="1:15" x14ac:dyDescent="0.25">
      <c r="A6" s="27" t="s">
        <v>7</v>
      </c>
      <c r="B6" s="31">
        <v>0.18833926125200001</v>
      </c>
      <c r="C6" s="16">
        <f t="shared" ref="C6:C14" si="0">B6/100</f>
        <v>1.8833926125200002E-3</v>
      </c>
      <c r="D6" s="22">
        <f>C6/C$15</f>
        <v>2.5314537215587694E-5</v>
      </c>
      <c r="N6" s="34"/>
      <c r="O6" s="35"/>
    </row>
    <row r="7" spans="1:15" x14ac:dyDescent="0.25">
      <c r="A7" s="27" t="s">
        <v>17</v>
      </c>
      <c r="B7" s="31">
        <v>5.77250000003</v>
      </c>
      <c r="C7" s="16">
        <f t="shared" si="0"/>
        <v>5.7725000000300002E-2</v>
      </c>
      <c r="D7" s="22">
        <f>C7/C$15</f>
        <v>7.7587734552180443E-4</v>
      </c>
      <c r="N7" s="34"/>
      <c r="O7" s="35"/>
    </row>
    <row r="8" spans="1:15" x14ac:dyDescent="0.25">
      <c r="A8" s="27" t="s">
        <v>15</v>
      </c>
      <c r="B8" s="31">
        <v>618.79789472200002</v>
      </c>
      <c r="C8" s="16">
        <f t="shared" si="0"/>
        <v>6.1879789472200004</v>
      </c>
      <c r="D8" s="22">
        <f>C8/C$15</f>
        <v>8.31721555597906E-2</v>
      </c>
      <c r="N8" s="34"/>
      <c r="O8" s="35"/>
    </row>
    <row r="9" spans="1:15" x14ac:dyDescent="0.25">
      <c r="A9" s="27" t="s">
        <v>16</v>
      </c>
      <c r="B9" s="31">
        <v>15.3675</v>
      </c>
      <c r="C9" s="16">
        <f t="shared" si="0"/>
        <v>0.15367500000000001</v>
      </c>
      <c r="D9" s="22">
        <f>C9/C$15</f>
        <v>2.0655340159799677E-3</v>
      </c>
      <c r="N9" s="34"/>
      <c r="O9" s="35"/>
    </row>
    <row r="10" spans="1:15" x14ac:dyDescent="0.25">
      <c r="A10" s="27" t="s">
        <v>14</v>
      </c>
      <c r="B10" s="31">
        <v>1121.2458369399999</v>
      </c>
      <c r="C10" s="16">
        <f t="shared" si="0"/>
        <v>11.212458369399998</v>
      </c>
      <c r="D10" s="22">
        <f>C10/C$15</f>
        <v>0.15070580227593933</v>
      </c>
      <c r="N10" s="34"/>
      <c r="O10" s="35"/>
    </row>
    <row r="11" spans="1:15" x14ac:dyDescent="0.25">
      <c r="A11" s="27" t="s">
        <v>8</v>
      </c>
      <c r="B11" s="31">
        <v>4705.6225561900001</v>
      </c>
      <c r="C11" s="16">
        <f t="shared" si="0"/>
        <v>47.0562255619</v>
      </c>
      <c r="D11" s="22">
        <f>C11/C$15</f>
        <v>0.63247915771420538</v>
      </c>
      <c r="N11" s="34"/>
      <c r="O11" s="35"/>
    </row>
    <row r="12" spans="1:15" x14ac:dyDescent="0.25">
      <c r="A12" s="27" t="s">
        <v>13</v>
      </c>
      <c r="B12" s="31">
        <v>29.167508998900001</v>
      </c>
      <c r="C12" s="16">
        <f t="shared" si="0"/>
        <v>0.29167508998899999</v>
      </c>
      <c r="D12" s="22">
        <f>C12/C$15</f>
        <v>3.9203827557266801E-3</v>
      </c>
      <c r="N12" s="34"/>
      <c r="O12" s="35"/>
    </row>
    <row r="13" spans="1:15" x14ac:dyDescent="0.25">
      <c r="A13" s="27" t="s">
        <v>9</v>
      </c>
      <c r="B13" s="31">
        <v>719.57903537100003</v>
      </c>
      <c r="C13" s="16">
        <f t="shared" si="0"/>
        <v>7.1957903537100005</v>
      </c>
      <c r="D13" s="22">
        <f>C13/C$15</f>
        <v>9.6718072213753239E-2</v>
      </c>
      <c r="N13" s="34"/>
      <c r="O13" s="35"/>
    </row>
    <row r="14" spans="1:15" ht="15.75" thickBot="1" x14ac:dyDescent="0.3">
      <c r="A14" s="1" t="s">
        <v>18</v>
      </c>
      <c r="B14" s="31">
        <v>62.736920623800003</v>
      </c>
      <c r="C14" s="16">
        <f t="shared" si="0"/>
        <v>0.62736920623800008</v>
      </c>
      <c r="D14" s="22">
        <f>C14/C$15</f>
        <v>8.4324219037770678E-3</v>
      </c>
      <c r="N14" s="34"/>
      <c r="O14" s="35"/>
    </row>
    <row r="15" spans="1:15" ht="15.75" thickBot="1" x14ac:dyDescent="0.3">
      <c r="A15" s="21" t="s">
        <v>10</v>
      </c>
      <c r="B15" s="20">
        <f>SUM(B5:B14)</f>
        <v>7439.9646198559822</v>
      </c>
      <c r="C15" s="20">
        <f>SUM(C5:C14)</f>
        <v>74.399646198559822</v>
      </c>
      <c r="D15" s="26">
        <f>SUM(D5:D14)</f>
        <v>0.99999999999999989</v>
      </c>
      <c r="O15" s="32"/>
    </row>
    <row r="16" spans="1:15" ht="15.75" thickBot="1" x14ac:dyDescent="0.3">
      <c r="B16" s="16"/>
    </row>
    <row r="17" spans="1:4" ht="15.75" thickBot="1" x14ac:dyDescent="0.3">
      <c r="A17" s="10" t="s">
        <v>2</v>
      </c>
      <c r="B17" s="11" t="s">
        <v>3</v>
      </c>
      <c r="C17" s="12" t="s">
        <v>4</v>
      </c>
      <c r="D17" s="13" t="s">
        <v>5</v>
      </c>
    </row>
    <row r="18" spans="1:4" x14ac:dyDescent="0.25">
      <c r="A18" s="8" t="s">
        <v>11</v>
      </c>
      <c r="B18" s="15">
        <f>SUM(B6:B9)</f>
        <v>640.12623398328196</v>
      </c>
      <c r="C18" s="15">
        <f>B18/100</f>
        <v>6.4012623398328197</v>
      </c>
      <c r="D18" s="3">
        <f>C18/C$20</f>
        <v>8.6038881458507938E-2</v>
      </c>
    </row>
    <row r="19" spans="1:4" ht="15.75" thickBot="1" x14ac:dyDescent="0.3">
      <c r="A19" s="9" t="s">
        <v>12</v>
      </c>
      <c r="B19" s="17">
        <f>B5+B10+B11+B12+B13+B14</f>
        <v>6799.8383858727002</v>
      </c>
      <c r="C19" s="17">
        <f>B19/100</f>
        <v>67.998383858726996</v>
      </c>
      <c r="D19" s="4">
        <f>C19/C$20</f>
        <v>0.91396111854149198</v>
      </c>
    </row>
    <row r="20" spans="1:4" ht="15.75" thickBot="1" x14ac:dyDescent="0.3">
      <c r="A20" s="7" t="s">
        <v>10</v>
      </c>
      <c r="B20" s="18">
        <f>SUM(B18:B19)</f>
        <v>7439.9646198559822</v>
      </c>
      <c r="C20" s="18">
        <f>SUM(C18:C19)</f>
        <v>74.399646198559822</v>
      </c>
      <c r="D20" s="5">
        <f>SUM(D18:D19)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2014-11-26T21:35:41Z</dcterms:modified>
</cp:coreProperties>
</file>