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6" i="1" l="1"/>
  <c r="B2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5" i="1"/>
  <c r="B22" i="1"/>
  <c r="C26" i="1" l="1"/>
  <c r="C22" i="1"/>
  <c r="D5" i="1" l="1"/>
  <c r="B27" i="1"/>
  <c r="C25" i="1"/>
  <c r="C27" i="1" s="1"/>
  <c r="D26" i="1" s="1"/>
  <c r="D22" i="1" l="1"/>
  <c r="D25" i="1"/>
  <c r="D27" i="1" s="1"/>
</calcChain>
</file>

<file path=xl/sharedStrings.xml><?xml version="1.0" encoding="utf-8"?>
<sst xmlns="http://schemas.openxmlformats.org/spreadsheetml/2006/main" count="33" uniqueCount="28">
  <si>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</si>
  <si>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</si>
  <si>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</si>
  <si>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</si>
  <si>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</si>
  <si>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</si>
  <si>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</si>
  <si>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</si>
  <si>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Latifoliado Deciduo</t>
  </si>
  <si>
    <t>Bosque Latifoliado Húmedo</t>
  </si>
  <si>
    <t>Bosque Mixto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</si>
  <si>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</si>
  <si>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</si>
  <si>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</si>
  <si>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</si>
  <si>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</si>
  <si>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</si>
  <si>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</si>
  <si>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</si>
  <si>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</si>
  <si>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Agricultura Tecnificada</t>
  </si>
  <si>
    <t>Cafetales</t>
  </si>
  <si>
    <t>Choloma</t>
  </si>
  <si>
    <t>0502</t>
  </si>
  <si>
    <t>Área Húmeda Continental</t>
  </si>
  <si>
    <t>Cuerpos de Agua Artificial</t>
  </si>
  <si>
    <t>Palma Africana</t>
  </si>
  <si>
    <t>Zona Urbana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</si>
</sst>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  <xf numFmtId="2" fontId="0" fillId="0" borderId="1" xfId="0" applyNumberFormat="1" applyBorder="1"/>
    <xf numFmtId="1" fontId="0" fillId="0" borderId="14" xfId="0" applyNumberFormat="1" applyBorder="1"/>
    <xf numFmtId="2" fontId="0" fillId="0" borderId="14" xfId="0" applyNumberFormat="1" applyBorder="1"/>
    <xf numFmtId="4" fontId="0" fillId="0" borderId="14" xfId="0" applyNumberFormat="1" applyBorder="1"/>
    <xf numFmtId="10" fontId="0" fillId="0" borderId="14" xfId="0" applyNumberFormat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1" fontId="0" fillId="0" borderId="18" xfId="0" applyNumberFormat="1" applyBorder="1"/>
    <xf numFmtId="2" fontId="0" fillId="0" borderId="18" xfId="0" applyNumberFormat="1" applyBorder="1"/>
    <xf numFmtId="4" fontId="0" fillId="0" borderId="18" xfId="0" applyNumberFormat="1" applyBorder="1"/>
    <xf numFmtId="10" fontId="0" fillId="0" borderId="18" xfId="0" applyNumberFormat="1" applyBorder="1"/>
    <xf numFmtId="0" fontId="1" fillId="2" borderId="15" xfId="0" applyNumberFormat="1" applyFont="1" applyFill="1" applyBorder="1" applyAlignment="1"/>
    <xf numFmtId="4" fontId="1" fillId="2" borderId="16" xfId="0" applyNumberFormat="1" applyFont="1" applyFill="1" applyBorder="1"/>
    <xf numFmtId="10" fontId="1" fillId="2" borderId="1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0300A"/>
      <color rgb="FFFF6600"/>
      <color rgb="FFD9D9D9"/>
      <color rgb="FF6F6F6F"/>
      <color rgb="FFFFFF00"/>
      <color rgb="FF009999"/>
      <color rgb="FF33669B"/>
      <color rgb="FF00CCFF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00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FFFF"/>
              </a:solidFill>
            </c:spPr>
          </c:dPt>
          <c:dPt>
            <c:idx val="3"/>
            <c:bubble3D val="0"/>
            <c:spPr>
              <a:solidFill>
                <a:srgbClr val="0033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rgbClr val="CC6600"/>
              </a:solidFill>
            </c:spPr>
          </c:dPt>
          <c:dPt>
            <c:idx val="8"/>
            <c:bubble3D val="0"/>
            <c:spPr>
              <a:solidFill>
                <a:srgbClr val="00CCFF"/>
              </a:solidFill>
            </c:spPr>
          </c:dPt>
          <c:dPt>
            <c:idx val="9"/>
            <c:bubble3D val="0"/>
            <c:spPr>
              <a:solidFill>
                <a:srgbClr val="33669B"/>
              </a:solidFill>
            </c:spPr>
          </c:dPt>
          <c:dPt>
            <c:idx val="10"/>
            <c:bubble3D val="0"/>
            <c:spPr>
              <a:solidFill>
                <a:srgbClr val="009999"/>
              </a:solidFill>
            </c:spPr>
          </c:dPt>
          <c:dPt>
            <c:idx val="11"/>
            <c:bubble3D val="0"/>
            <c:spPr>
              <a:solidFill>
                <a:srgbClr val="FFFF00"/>
              </a:solidFill>
            </c:spPr>
          </c:dPt>
          <c:dPt>
            <c:idx val="12"/>
            <c:bubble3D val="0"/>
            <c:spPr>
              <a:solidFill>
                <a:srgbClr val="6F6F6F"/>
              </a:solidFill>
            </c:spPr>
          </c:dPt>
          <c:dPt>
            <c:idx val="13"/>
            <c:bubble3D val="0"/>
            <c:spPr>
              <a:solidFill>
                <a:srgbClr val="D9D9D9"/>
              </a:solidFill>
            </c:spPr>
          </c:dPt>
          <c:dPt>
            <c:idx val="14"/>
            <c:bubble3D val="0"/>
            <c:spPr>
              <a:solidFill>
                <a:srgbClr val="FF6600"/>
              </a:solidFill>
            </c:spPr>
          </c:dPt>
          <c:dPt>
            <c:idx val="15"/>
            <c:bubble3D val="0"/>
            <c:spPr>
              <a:solidFill>
                <a:srgbClr val="F0300A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Hoja1!$A$5:$A$21</c:f>
              <c:strCache>
                <c:ptCount val="17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Área Húmeda Continental</c:v>
                </c:pt>
                <c:pt idx="3">
                  <c:v>Bosque de Conífera Denso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Cuerpos de Agua Artificial</c:v>
                </c:pt>
                <c:pt idx="9">
                  <c:v>Otras Superficies de Agua</c:v>
                </c:pt>
                <c:pt idx="10">
                  <c:v>Palma Africana</c:v>
                </c:pt>
                <c:pt idx="11">
                  <c:v>Pastos/Cultivos</c:v>
                </c:pt>
                <c:pt idx="12">
                  <c:v>Suelo Desnudo Continental</c:v>
                </c:pt>
                <c:pt idx="13">
                  <c:v>Vegetación Secundaria Decidua</c:v>
                </c:pt>
                <c:pt idx="14">
                  <c:v>Vegetación Secundaria Húmeda</c:v>
                </c:pt>
                <c:pt idx="15">
                  <c:v>Zona Urbana Continua</c:v>
                </c:pt>
                <c:pt idx="16">
                  <c:v>Zona Urbana Discontinua</c:v>
                </c:pt>
              </c:strCache>
            </c:strRef>
          </c:cat>
          <c:val>
            <c:numRef>
              <c:f>Hoja1!$D$5:$D$21</c:f>
              <c:numCache>
                <c:formatCode>0.00%</c:formatCode>
                <c:ptCount val="17"/>
                <c:pt idx="0">
                  <c:v>3.3821043762448162E-2</c:v>
                </c:pt>
                <c:pt idx="1">
                  <c:v>1.1519995828434293E-2</c:v>
                </c:pt>
                <c:pt idx="2">
                  <c:v>2.5341082937077762E-3</c:v>
                </c:pt>
                <c:pt idx="3">
                  <c:v>6.3113165655714022E-3</c:v>
                </c:pt>
                <c:pt idx="4">
                  <c:v>3.4700818370247519E-3</c:v>
                </c:pt>
                <c:pt idx="5">
                  <c:v>0.14327738960670289</c:v>
                </c:pt>
                <c:pt idx="6">
                  <c:v>1.8911137569496462E-3</c:v>
                </c:pt>
                <c:pt idx="7">
                  <c:v>2.7753218487116052E-4</c:v>
                </c:pt>
                <c:pt idx="8">
                  <c:v>5.4777601287904747E-4</c:v>
                </c:pt>
                <c:pt idx="9">
                  <c:v>1.1148775284813497E-2</c:v>
                </c:pt>
                <c:pt idx="10">
                  <c:v>4.2053958137224706E-2</c:v>
                </c:pt>
                <c:pt idx="11">
                  <c:v>0.5232443335888225</c:v>
                </c:pt>
                <c:pt idx="12">
                  <c:v>1.0585554472418794E-2</c:v>
                </c:pt>
                <c:pt idx="13">
                  <c:v>3.862178239378775E-3</c:v>
                </c:pt>
                <c:pt idx="14">
                  <c:v>0.14821149070416578</c:v>
                </c:pt>
                <c:pt idx="15">
                  <c:v>4.8402795857240069E-2</c:v>
                </c:pt>
                <c:pt idx="16">
                  <c:v>8.8405558673467066E-3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Hoja1!$A$25:$A$26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Hoja1!$D$25:$D$26</c:f>
              <c:numCache>
                <c:formatCode>0.00%</c:formatCode>
                <c:ptCount val="2"/>
                <c:pt idx="0">
                  <c:v>0.1549499017662487</c:v>
                </c:pt>
                <c:pt idx="1">
                  <c:v>0.84505009823375132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21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21</xdr:row>
      <xdr:rowOff>0</xdr:rowOff>
    </xdr:from>
    <xdr:to>
      <xdr:col>12</xdr:col>
      <xdr:colOff>95250</xdr:colOff>
      <xdr:row>30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zoomScale="80" zoomScaleNormal="80" workbookViewId="0">
      <selection activeCell="S17" sqref="S17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7" t="s">
        <v>0</v>
      </c>
      <c r="B1" s="1" t="s">
        <v>22</v>
      </c>
    </row>
    <row r="2" spans="1:4" x14ac:dyDescent="0.25">
      <c r="A2" s="15" t="s">
        <v>1</v>
      </c>
      <c r="B2" s="2" t="s">
        <v>23</v>
      </c>
    </row>
    <row r="3" spans="1:4" ht="15.75" thickBot="1" x14ac:dyDescent="0.3"/>
    <row r="4" spans="1:4" ht="15.75" thickBot="1" x14ac:dyDescent="0.3">
      <c r="A4" s="27" t="s">
        <v>2</v>
      </c>
      <c r="B4" s="28" t="s">
        <v>3</v>
      </c>
      <c r="C4" s="28" t="s">
        <v>4</v>
      </c>
      <c r="D4" s="29" t="s">
        <v>5</v>
      </c>
    </row>
    <row r="5" spans="1:4" x14ac:dyDescent="0.25">
      <c r="A5" s="23" t="s">
        <v>20</v>
      </c>
      <c r="B5" s="24">
        <v>1578.4370001499999</v>
      </c>
      <c r="C5" s="25">
        <f>B5/100</f>
        <v>15.784370001499999</v>
      </c>
      <c r="D5" s="26">
        <f>C5/C$22</f>
        <v>3.3821043762448162E-2</v>
      </c>
    </row>
    <row r="6" spans="1:4" x14ac:dyDescent="0.25">
      <c r="A6" s="17" t="s">
        <v>6</v>
      </c>
      <c r="B6" s="22">
        <v>537.64123262700002</v>
      </c>
      <c r="C6" s="18">
        <f t="shared" ref="C6:C21" si="0">B6/100</f>
        <v>5.3764123262700005</v>
      </c>
      <c r="D6" s="16">
        <f t="shared" ref="D6:D21" si="1">C6/C$22</f>
        <v>1.1519995828434293E-2</v>
      </c>
    </row>
    <row r="7" spans="1:4" x14ac:dyDescent="0.25">
      <c r="A7" s="17" t="s">
        <v>24</v>
      </c>
      <c r="B7" s="22">
        <v>118.2675</v>
      </c>
      <c r="C7" s="18">
        <f t="shared" si="0"/>
        <v>1.1826749999999999</v>
      </c>
      <c r="D7" s="16">
        <f t="shared" si="1"/>
        <v>2.5341082937077762E-3</v>
      </c>
    </row>
    <row r="8" spans="1:4" x14ac:dyDescent="0.25">
      <c r="A8" s="17" t="s">
        <v>7</v>
      </c>
      <c r="B8" s="22">
        <v>294.55080265200002</v>
      </c>
      <c r="C8" s="18">
        <f t="shared" si="0"/>
        <v>2.9455080265200002</v>
      </c>
      <c r="D8" s="16">
        <f t="shared" si="1"/>
        <v>6.3113165655714022E-3</v>
      </c>
    </row>
    <row r="9" spans="1:4" x14ac:dyDescent="0.25">
      <c r="A9" s="17" t="s">
        <v>8</v>
      </c>
      <c r="B9" s="22">
        <v>161.949631229</v>
      </c>
      <c r="C9" s="18">
        <f t="shared" si="0"/>
        <v>1.6194963122900001</v>
      </c>
      <c r="D9" s="16">
        <f t="shared" si="1"/>
        <v>3.4700818370247519E-3</v>
      </c>
    </row>
    <row r="10" spans="1:4" x14ac:dyDescent="0.25">
      <c r="A10" s="17" t="s">
        <v>9</v>
      </c>
      <c r="B10" s="22">
        <v>6686.7934244899998</v>
      </c>
      <c r="C10" s="18">
        <f t="shared" si="0"/>
        <v>66.867934244899999</v>
      </c>
      <c r="D10" s="16">
        <f t="shared" si="1"/>
        <v>0.14327738960670289</v>
      </c>
    </row>
    <row r="11" spans="1:4" x14ac:dyDescent="0.25">
      <c r="A11" s="17" t="s">
        <v>10</v>
      </c>
      <c r="B11" s="22">
        <v>88.258775998399997</v>
      </c>
      <c r="C11" s="18">
        <f t="shared" si="0"/>
        <v>0.88258775998399996</v>
      </c>
      <c r="D11" s="16">
        <f t="shared" si="1"/>
        <v>1.8911137569496462E-3</v>
      </c>
    </row>
    <row r="12" spans="1:4" x14ac:dyDescent="0.25">
      <c r="A12" s="17" t="s">
        <v>21</v>
      </c>
      <c r="B12" s="22">
        <v>12.952500000000001</v>
      </c>
      <c r="C12" s="18">
        <f t="shared" si="0"/>
        <v>0.129525</v>
      </c>
      <c r="D12" s="16">
        <f t="shared" si="1"/>
        <v>2.7753218487116052E-4</v>
      </c>
    </row>
    <row r="13" spans="1:4" x14ac:dyDescent="0.25">
      <c r="A13" s="17" t="s">
        <v>25</v>
      </c>
      <c r="B13" s="22">
        <v>25.564850469900001</v>
      </c>
      <c r="C13" s="18">
        <f t="shared" si="0"/>
        <v>0.25564850469900002</v>
      </c>
      <c r="D13" s="16">
        <f t="shared" si="1"/>
        <v>5.4777601287904747E-4</v>
      </c>
    </row>
    <row r="14" spans="1:4" x14ac:dyDescent="0.25">
      <c r="A14" s="17" t="s">
        <v>11</v>
      </c>
      <c r="B14" s="22">
        <v>520.31627230399999</v>
      </c>
      <c r="C14" s="18">
        <f t="shared" si="0"/>
        <v>5.2031627230400002</v>
      </c>
      <c r="D14" s="16">
        <f t="shared" si="1"/>
        <v>1.1148775284813497E-2</v>
      </c>
    </row>
    <row r="15" spans="1:4" x14ac:dyDescent="0.25">
      <c r="A15" s="17" t="s">
        <v>26</v>
      </c>
      <c r="B15" s="22">
        <v>1962.66927753</v>
      </c>
      <c r="C15" s="18">
        <f t="shared" si="0"/>
        <v>19.6266927753</v>
      </c>
      <c r="D15" s="16">
        <f t="shared" si="1"/>
        <v>4.2053958137224706E-2</v>
      </c>
    </row>
    <row r="16" spans="1:4" x14ac:dyDescent="0.25">
      <c r="A16" s="17" t="s">
        <v>12</v>
      </c>
      <c r="B16" s="22">
        <v>24419.9505508</v>
      </c>
      <c r="C16" s="18">
        <f t="shared" si="0"/>
        <v>244.19950550800002</v>
      </c>
      <c r="D16" s="16">
        <f t="shared" si="1"/>
        <v>0.5232443335888225</v>
      </c>
    </row>
    <row r="17" spans="1:4" x14ac:dyDescent="0.25">
      <c r="A17" s="17" t="s">
        <v>13</v>
      </c>
      <c r="B17" s="22">
        <v>494.03060898199999</v>
      </c>
      <c r="C17" s="18">
        <f t="shared" si="0"/>
        <v>4.94030608982</v>
      </c>
      <c r="D17" s="16">
        <f t="shared" si="1"/>
        <v>1.0585554472418794E-2</v>
      </c>
    </row>
    <row r="18" spans="1:4" x14ac:dyDescent="0.25">
      <c r="A18" s="17" t="s">
        <v>14</v>
      </c>
      <c r="B18" s="22">
        <v>180.24887336500001</v>
      </c>
      <c r="C18" s="18">
        <f t="shared" si="0"/>
        <v>1.8024887336500002</v>
      </c>
      <c r="D18" s="16">
        <f t="shared" si="1"/>
        <v>3.862178239378775E-3</v>
      </c>
    </row>
    <row r="19" spans="1:4" x14ac:dyDescent="0.25">
      <c r="A19" s="17" t="s">
        <v>15</v>
      </c>
      <c r="B19" s="22">
        <v>6917.0692193300001</v>
      </c>
      <c r="C19" s="18">
        <f t="shared" si="0"/>
        <v>69.170692193299999</v>
      </c>
      <c r="D19" s="16">
        <f t="shared" si="1"/>
        <v>0.14821149070416578</v>
      </c>
    </row>
    <row r="20" spans="1:4" x14ac:dyDescent="0.25">
      <c r="A20" s="17" t="s">
        <v>27</v>
      </c>
      <c r="B20" s="22">
        <v>2258.97120232</v>
      </c>
      <c r="C20" s="18">
        <f t="shared" si="0"/>
        <v>22.589712023200001</v>
      </c>
      <c r="D20" s="16">
        <f t="shared" si="1"/>
        <v>4.8402795857240069E-2</v>
      </c>
    </row>
    <row r="21" spans="1:4" ht="15.75" thickBot="1" x14ac:dyDescent="0.3">
      <c r="A21" s="30" t="s">
        <v>16</v>
      </c>
      <c r="B21" s="31">
        <v>412.59106551899998</v>
      </c>
      <c r="C21" s="32">
        <f t="shared" si="0"/>
        <v>4.1259106551900002</v>
      </c>
      <c r="D21" s="33">
        <f t="shared" si="1"/>
        <v>8.8405558673467066E-3</v>
      </c>
    </row>
    <row r="22" spans="1:4" ht="15.75" thickBot="1" x14ac:dyDescent="0.3">
      <c r="A22" s="34" t="s">
        <v>17</v>
      </c>
      <c r="B22" s="35">
        <f>SUM(B5:B21)</f>
        <v>46670.262787766304</v>
      </c>
      <c r="C22" s="35">
        <f>SUM(C5:C21)</f>
        <v>466.70262787766302</v>
      </c>
      <c r="D22" s="36">
        <f>SUM(D5:D21)</f>
        <v>1</v>
      </c>
    </row>
    <row r="23" spans="1:4" ht="15.75" thickBot="1" x14ac:dyDescent="0.3">
      <c r="C23" s="6"/>
      <c r="D23" s="6"/>
    </row>
    <row r="24" spans="1:4" ht="15.75" thickBot="1" x14ac:dyDescent="0.3">
      <c r="A24" s="11" t="s">
        <v>2</v>
      </c>
      <c r="B24" s="12" t="s">
        <v>3</v>
      </c>
      <c r="C24" s="13" t="s">
        <v>4</v>
      </c>
      <c r="D24" s="14" t="s">
        <v>5</v>
      </c>
    </row>
    <row r="25" spans="1:4" x14ac:dyDescent="0.25">
      <c r="A25" s="9" t="s">
        <v>18</v>
      </c>
      <c r="B25" s="20">
        <f>B8+B9+B10+B11</f>
        <v>7231.5526343694</v>
      </c>
      <c r="C25" s="20">
        <f>B25/100</f>
        <v>72.315526343694003</v>
      </c>
      <c r="D25" s="3">
        <f>C25/C$27</f>
        <v>0.1549499017662487</v>
      </c>
    </row>
    <row r="26" spans="1:4" ht="15.75" thickBot="1" x14ac:dyDescent="0.3">
      <c r="A26" s="10" t="s">
        <v>19</v>
      </c>
      <c r="B26" s="21">
        <f>B5+B6+B7+B12+B13+B14+B15+B16+B17+B18+B19+B20+B21</f>
        <v>39438.710153396896</v>
      </c>
      <c r="C26" s="21">
        <f>B26/100</f>
        <v>394.38710153396897</v>
      </c>
      <c r="D26" s="4">
        <f>C26/C$27</f>
        <v>0.84505009823375132</v>
      </c>
    </row>
    <row r="27" spans="1:4" ht="15.75" thickBot="1" x14ac:dyDescent="0.3">
      <c r="A27" s="8" t="s">
        <v>17</v>
      </c>
      <c r="B27" s="19">
        <f>SUM(B25:B26)</f>
        <v>46670.262787766296</v>
      </c>
      <c r="C27" s="19">
        <f>SUM(C25:C26)</f>
        <v>466.70262787766296</v>
      </c>
      <c r="D27" s="5">
        <f>SUM(D25:D26)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2014-11-27T16:16:50Z</dcterms:modified>
</cp:coreProperties>
</file>