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C6" i="1" l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C22" i="1" l="1"/>
  <c r="C18" i="1"/>
  <c r="D15" i="1" s="1"/>
  <c r="D10" i="1" l="1"/>
  <c r="D14" i="1"/>
  <c r="D13" i="1"/>
  <c r="D9" i="1"/>
  <c r="D17" i="1"/>
  <c r="D7" i="1"/>
  <c r="D12" i="1"/>
  <c r="D8" i="1"/>
  <c r="D6" i="1"/>
  <c r="D11" i="1"/>
  <c r="D16" i="1"/>
  <c r="D5" i="1"/>
  <c r="B23" i="1"/>
  <c r="C21" i="1"/>
  <c r="C23" i="1" s="1"/>
  <c r="D22" i="1" s="1"/>
  <c r="D18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<sst xmlns="http://schemas.openxmlformats.org/spreadsheetml/2006/main" count="29" uniqueCount="24">
  <si>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</si>
  <si>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</si>
  <si>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</si>
  <si>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</si>
  <si>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</si>
  <si>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</si>
  <si>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</si>
  <si>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</si>
  <si>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</si>
  <si>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</si>
  <si>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</si>
  <si>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</si>
  <si>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</si>
  <si>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</si>
  <si>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</si>
  <si>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</si>
  <si>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</si>
  <si>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</si>
  <si>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Área Húmeda Continental</t>
  </si>
  <si>
    <t>Zona Urbana Continua</t>
  </si>
  <si>
    <t>Arenal de Playa</t>
  </si>
  <si>
    <t>Bosque de Mangle Alto</t>
  </si>
  <si>
    <t>Omoa</t>
  </si>
  <si>
    <t>0503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</si>
</sst>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6F6F6F"/>
      <color rgb="FFFFFF00"/>
      <color rgb="FF33669B"/>
      <color rgb="FFCC6600"/>
      <color rgb="FF006600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FFFF"/>
              </a:solidFill>
            </c:spPr>
          </c:dPt>
          <c:dPt>
            <c:idx val="2"/>
            <c:bubble3D val="0"/>
            <c:spPr>
              <a:solidFill>
                <a:srgbClr val="FFFFFF"/>
              </a:solidFill>
            </c:spPr>
          </c:dPt>
          <c:dPt>
            <c:idx val="3"/>
            <c:bubble3D val="0"/>
            <c:spPr>
              <a:solidFill>
                <a:srgbClr val="9900FF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CC6600"/>
              </a:solidFill>
            </c:spPr>
          </c:dPt>
          <c:dPt>
            <c:idx val="6"/>
            <c:bubble3D val="0"/>
            <c:spPr>
              <a:solidFill>
                <a:srgbClr val="33669B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0300A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D9D9D9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Área Húmeda Continental</c:v>
                </c:pt>
                <c:pt idx="2">
                  <c:v>Arenal de Playa</c:v>
                </c:pt>
                <c:pt idx="3">
                  <c:v>Bosque de Mangle Alto</c:v>
                </c:pt>
                <c:pt idx="4">
                  <c:v>Bosque Latifoliado Húmedo</c:v>
                </c:pt>
                <c:pt idx="5">
                  <c:v>Cafetales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Continua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1.7081794800479382E-2</c:v>
                </c:pt>
                <c:pt idx="1">
                  <c:v>1.3662051985627926E-2</c:v>
                </c:pt>
                <c:pt idx="2">
                  <c:v>1.2472681356104061E-3</c:v>
                </c:pt>
                <c:pt idx="3">
                  <c:v>1.5717590959086789E-4</c:v>
                </c:pt>
                <c:pt idx="4">
                  <c:v>0.23307619856367429</c:v>
                </c:pt>
                <c:pt idx="5">
                  <c:v>1.5602684054538251E-3</c:v>
                </c:pt>
                <c:pt idx="6">
                  <c:v>6.4696779171566129E-3</c:v>
                </c:pt>
                <c:pt idx="7">
                  <c:v>0.44887038239853971</c:v>
                </c:pt>
                <c:pt idx="8">
                  <c:v>6.9873880968396264E-3</c:v>
                </c:pt>
                <c:pt idx="9">
                  <c:v>6.9771683924884926E-4</c:v>
                </c:pt>
                <c:pt idx="10">
                  <c:v>0.2594880408945614</c:v>
                </c:pt>
                <c:pt idx="11">
                  <c:v>7.654948542323574E-3</c:v>
                </c:pt>
                <c:pt idx="12">
                  <c:v>3.0470875108934816E-3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0.23323337447326514</c:v>
                </c:pt>
                <c:pt idx="1">
                  <c:v>0.76676662552673491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17</xdr:row>
      <xdr:rowOff>0</xdr:rowOff>
    </xdr:from>
    <xdr:to>
      <xdr:col>12</xdr:col>
      <xdr:colOff>95250</xdr:colOff>
      <xdr:row>26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0" zoomScaleNormal="80" workbookViewId="0">
      <selection activeCell="O20" sqref="O20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22</v>
      </c>
    </row>
    <row r="2" spans="1:4" x14ac:dyDescent="0.25">
      <c r="A2" s="15" t="s">
        <v>1</v>
      </c>
      <c r="B2" s="2" t="s">
        <v>23</v>
      </c>
    </row>
    <row r="3" spans="1:4" ht="15.75" thickBot="1" x14ac:dyDescent="0.3"/>
    <row r="4" spans="1:4" ht="15.75" thickBot="1" x14ac:dyDescent="0.3">
      <c r="A4" s="25" t="s">
        <v>2</v>
      </c>
      <c r="B4" s="26" t="s">
        <v>3</v>
      </c>
      <c r="C4" s="26" t="s">
        <v>4</v>
      </c>
      <c r="D4" s="27" t="s">
        <v>5</v>
      </c>
    </row>
    <row r="5" spans="1:4" x14ac:dyDescent="0.25">
      <c r="A5" s="22" t="s">
        <v>6</v>
      </c>
      <c r="B5" s="23">
        <v>665.71958625800005</v>
      </c>
      <c r="C5" s="23">
        <f>B5/100</f>
        <v>6.6571958625800001</v>
      </c>
      <c r="D5" s="24">
        <f>C5/C$18</f>
        <v>1.7081794800479382E-2</v>
      </c>
    </row>
    <row r="6" spans="1:4" x14ac:dyDescent="0.25">
      <c r="A6" s="17" t="s">
        <v>18</v>
      </c>
      <c r="B6" s="18">
        <v>532.44379185800005</v>
      </c>
      <c r="C6" s="18">
        <f t="shared" ref="C6:C17" si="0">B6/100</f>
        <v>5.3244379185800002</v>
      </c>
      <c r="D6" s="16">
        <f>C6/C$18</f>
        <v>1.3662051985627926E-2</v>
      </c>
    </row>
    <row r="7" spans="1:4" x14ac:dyDescent="0.25">
      <c r="A7" s="17" t="s">
        <v>20</v>
      </c>
      <c r="B7" s="18">
        <v>48.6091091065</v>
      </c>
      <c r="C7" s="18">
        <f t="shared" si="0"/>
        <v>0.48609109106499998</v>
      </c>
      <c r="D7" s="16">
        <f>C7/C$18</f>
        <v>1.2472681356104061E-3</v>
      </c>
    </row>
    <row r="8" spans="1:4" x14ac:dyDescent="0.25">
      <c r="A8" s="17" t="s">
        <v>21</v>
      </c>
      <c r="B8" s="18">
        <v>6.1255320488700002</v>
      </c>
      <c r="C8" s="18">
        <f t="shared" si="0"/>
        <v>6.1255320488699999E-2</v>
      </c>
      <c r="D8" s="16">
        <f>C8/C$18</f>
        <v>1.5717590959086789E-4</v>
      </c>
    </row>
    <row r="9" spans="1:4" x14ac:dyDescent="0.25">
      <c r="A9" s="17" t="s">
        <v>7</v>
      </c>
      <c r="B9" s="18">
        <v>9083.5531211300004</v>
      </c>
      <c r="C9" s="18">
        <f t="shared" si="0"/>
        <v>90.835531211300008</v>
      </c>
      <c r="D9" s="16">
        <f>C9/C$18</f>
        <v>0.23307619856367429</v>
      </c>
    </row>
    <row r="10" spans="1:4" x14ac:dyDescent="0.25">
      <c r="A10" s="17" t="s">
        <v>17</v>
      </c>
      <c r="B10" s="18">
        <v>60.807499999999997</v>
      </c>
      <c r="C10" s="18">
        <f t="shared" si="0"/>
        <v>0.60807499999999992</v>
      </c>
      <c r="D10" s="16">
        <f>C10/C$18</f>
        <v>1.5602684054538251E-3</v>
      </c>
    </row>
    <row r="11" spans="1:4" x14ac:dyDescent="0.25">
      <c r="A11" s="17" t="s">
        <v>8</v>
      </c>
      <c r="B11" s="18">
        <v>252.139272046</v>
      </c>
      <c r="C11" s="18">
        <f t="shared" si="0"/>
        <v>2.5213927204600002</v>
      </c>
      <c r="D11" s="16">
        <f>C11/C$18</f>
        <v>6.4696779171566129E-3</v>
      </c>
    </row>
    <row r="12" spans="1:4" x14ac:dyDescent="0.25">
      <c r="A12" s="17" t="s">
        <v>9</v>
      </c>
      <c r="B12" s="18">
        <v>17493.5835926</v>
      </c>
      <c r="C12" s="18">
        <f t="shared" si="0"/>
        <v>174.93583592600001</v>
      </c>
      <c r="D12" s="16">
        <f>C12/C$18</f>
        <v>0.44887038239853971</v>
      </c>
    </row>
    <row r="13" spans="1:4" x14ac:dyDescent="0.25">
      <c r="A13" s="17" t="s">
        <v>10</v>
      </c>
      <c r="B13" s="18">
        <v>272.31571197199997</v>
      </c>
      <c r="C13" s="18">
        <f t="shared" si="0"/>
        <v>2.7231571197199997</v>
      </c>
      <c r="D13" s="16">
        <f>C13/C$18</f>
        <v>6.9873880968396264E-3</v>
      </c>
    </row>
    <row r="14" spans="1:4" x14ac:dyDescent="0.25">
      <c r="A14" s="17" t="s">
        <v>11</v>
      </c>
      <c r="B14" s="18">
        <v>27.191742494</v>
      </c>
      <c r="C14" s="18">
        <f t="shared" si="0"/>
        <v>0.27191742493999999</v>
      </c>
      <c r="D14" s="16">
        <f>C14/C$18</f>
        <v>6.9771683924884926E-4</v>
      </c>
    </row>
    <row r="15" spans="1:4" x14ac:dyDescent="0.25">
      <c r="A15" s="17" t="s">
        <v>12</v>
      </c>
      <c r="B15" s="18">
        <v>10112.8876234</v>
      </c>
      <c r="C15" s="18">
        <f t="shared" si="0"/>
        <v>101.128876234</v>
      </c>
      <c r="D15" s="16">
        <f>C15/C$18</f>
        <v>0.2594880408945614</v>
      </c>
    </row>
    <row r="16" spans="1:4" x14ac:dyDescent="0.25">
      <c r="A16" s="17" t="s">
        <v>19</v>
      </c>
      <c r="B16" s="18">
        <v>298.33218557800001</v>
      </c>
      <c r="C16" s="18">
        <f t="shared" si="0"/>
        <v>2.9833218557799999</v>
      </c>
      <c r="D16" s="16">
        <f>C16/C$18</f>
        <v>7.654948542323574E-3</v>
      </c>
    </row>
    <row r="17" spans="1:4" ht="15.75" thickBot="1" x14ac:dyDescent="0.3">
      <c r="A17" s="28" t="s">
        <v>13</v>
      </c>
      <c r="B17" s="29">
        <v>118.7525</v>
      </c>
      <c r="C17" s="29">
        <f t="shared" si="0"/>
        <v>1.1875249999999999</v>
      </c>
      <c r="D17" s="30">
        <f>C17/C$18</f>
        <v>3.0470875108934816E-3</v>
      </c>
    </row>
    <row r="18" spans="1:4" ht="15.75" thickBot="1" x14ac:dyDescent="0.3">
      <c r="A18" s="31" t="s">
        <v>14</v>
      </c>
      <c r="B18" s="32">
        <f>SUM(B5:B17)</f>
        <v>38972.461268491374</v>
      </c>
      <c r="C18" s="32">
        <f>SUM(C5:C17)</f>
        <v>389.72461268491372</v>
      </c>
      <c r="D18" s="33">
        <f>SUM(D5:D17)</f>
        <v>1</v>
      </c>
    </row>
    <row r="19" spans="1:4" ht="15.75" thickBot="1" x14ac:dyDescent="0.3">
      <c r="C19" s="6"/>
      <c r="D19" s="6"/>
    </row>
    <row r="20" spans="1:4" ht="15.75" thickBot="1" x14ac:dyDescent="0.3">
      <c r="A20" s="11" t="s">
        <v>2</v>
      </c>
      <c r="B20" s="12" t="s">
        <v>3</v>
      </c>
      <c r="C20" s="13" t="s">
        <v>4</v>
      </c>
      <c r="D20" s="14" t="s">
        <v>5</v>
      </c>
    </row>
    <row r="21" spans="1:4" x14ac:dyDescent="0.25">
      <c r="A21" s="9" t="s">
        <v>15</v>
      </c>
      <c r="B21" s="20">
        <f>B8+B9</f>
        <v>9089.6786531788712</v>
      </c>
      <c r="C21" s="20">
        <f>B21/100</f>
        <v>90.896786531788706</v>
      </c>
      <c r="D21" s="3">
        <f>C21/C$23</f>
        <v>0.23323337447326514</v>
      </c>
    </row>
    <row r="22" spans="1:4" ht="15.75" thickBot="1" x14ac:dyDescent="0.3">
      <c r="A22" s="10" t="s">
        <v>16</v>
      </c>
      <c r="B22" s="21">
        <f>B5+B6+B7+B10+B11+B12+B13+B14+B15+B16+B17</f>
        <v>29882.782615312502</v>
      </c>
      <c r="C22" s="21">
        <f>B22/100</f>
        <v>298.82782615312505</v>
      </c>
      <c r="D22" s="4">
        <f>C22/C$23</f>
        <v>0.76676662552673491</v>
      </c>
    </row>
    <row r="23" spans="1:4" ht="15.75" thickBot="1" x14ac:dyDescent="0.3">
      <c r="A23" s="8" t="s">
        <v>14</v>
      </c>
      <c r="B23" s="19">
        <f>SUM(B21:B22)</f>
        <v>38972.461268491374</v>
      </c>
      <c r="C23" s="19">
        <f>SUM(C21:C22)</f>
        <v>389.72461268491372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2014-11-27T16:34:23Z</dcterms:modified>
</cp:coreProperties>
</file>