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24" i="1" l="1"/>
  <c r="B23" i="1"/>
  <c r="C6" i="1" l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5" i="1"/>
  <c r="B20" i="1"/>
  <c r="C24" i="1" l="1"/>
  <c r="C20" i="1"/>
  <c r="D9" i="1" s="1"/>
  <c r="D19" i="1" l="1"/>
  <c r="D14" i="1"/>
  <c r="D7" i="1"/>
  <c r="D8" i="1"/>
  <c r="D17" i="1"/>
  <c r="D18" i="1"/>
  <c r="D11" i="1"/>
  <c r="D12" i="1"/>
  <c r="D6" i="1"/>
  <c r="D15" i="1"/>
  <c r="D16" i="1"/>
  <c r="D10" i="1"/>
  <c r="D13" i="1"/>
  <c r="D5" i="1"/>
  <c r="B25" i="1"/>
  <c r="C23" i="1"/>
  <c r="C25" i="1" s="1"/>
  <c r="D24" i="1" s="1"/>
  <c r="D20" i="1" l="1"/>
  <c r="D23" i="1"/>
  <c r="D25" i="1" s="1"/>
</calcChain>
</file>

<file path=xl/sharedStrings.xml><?xml version="1.0" encoding="utf-8"?>
<sst xmlns="http://schemas.openxmlformats.org/spreadsheetml/2006/main" count="31" uniqueCount="26">
  <si>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</si>
  <si>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</si>
  <si>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</si>
  <si>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</si>
  <si>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</si>
  <si>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</si>
  <si>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</si>
  <si>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Latifoliado Húmedo</t>
  </si>
  <si>
    <t>Otras Superficies de Agua</t>
  </si>
  <si>
    <t>Pastos/Cultivos</t>
  </si>
  <si>
    <t>Suelo Desnudo Continental</t>
  </si>
  <si>
    <t>Vegetación Secundaria Húmeda</t>
  </si>
  <si>
    <t>Zona Urbana Discontinua</t>
  </si>
  <si>
    <t>Total</t>
  </si>
  <si>
    <t>Bosque</t>
  </si>
  <si>
    <t>No Bosque</t>
  </si>
  <si>
    <t>Agricultura Tecnificada</t>
  </si>
  <si>
    <t>Cafetales</t>
  </si>
  <si>
    <t>Área Húmeda Continental</t>
  </si>
  <si>
    <t>Cuerpos de Agua Artificial</t>
  </si>
  <si>
    <t>Palma Africana</t>
  </si>
  <si>
    <t>Zona Urbana Continua</t>
  </si>
  <si>
    <t>Arenal de Playa</t>
  </si>
  <si>
    <t>Bosque de Mangle Alto</t>
  </si>
  <si>
    <t>0506</t>
  </si>
  <si>
    <t>Puerto Cortés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</si>
</sst>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10" fontId="1" fillId="2" borderId="13" xfId="0" applyNumberFormat="1" applyFont="1" applyFill="1" applyBorder="1"/>
    <xf numFmtId="2" fontId="0" fillId="0" borderId="0" xfId="0" applyNumberFormat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10" fontId="0" fillId="0" borderId="1" xfId="0" applyNumberFormat="1" applyBorder="1"/>
    <xf numFmtId="1" fontId="0" fillId="0" borderId="1" xfId="0" applyNumberFormat="1" applyBorder="1"/>
    <xf numFmtId="4" fontId="0" fillId="0" borderId="1" xfId="0" applyNumberFormat="1" applyBorder="1"/>
    <xf numFmtId="4" fontId="1" fillId="2" borderId="12" xfId="0" applyNumberFormat="1" applyFont="1" applyFill="1" applyBorder="1"/>
    <xf numFmtId="4" fontId="0" fillId="0" borderId="6" xfId="0" applyNumberFormat="1" applyBorder="1"/>
    <xf numFmtId="4" fontId="0" fillId="0" borderId="8" xfId="0" applyNumberFormat="1" applyBorder="1"/>
    <xf numFmtId="0" fontId="1" fillId="2" borderId="10" xfId="0" applyFont="1" applyFill="1" applyBorder="1"/>
    <xf numFmtId="0" fontId="1" fillId="2" borderId="11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F0300A"/>
      <color rgb="FFFF6600"/>
      <color rgb="FF6F6F6F"/>
      <color rgb="FFFFFF00"/>
      <color rgb="FF009999"/>
      <color rgb="FF33669B"/>
      <color rgb="FF00CCFF"/>
      <color rgb="FFCC66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FF66FF"/>
              </a:solidFill>
            </c:spPr>
          </c:dPt>
          <c:dPt>
            <c:idx val="1"/>
            <c:bubble3D val="0"/>
            <c:spPr>
              <a:solidFill>
                <a:srgbClr val="009200"/>
              </a:solidFill>
            </c:spPr>
          </c:dPt>
          <c:dPt>
            <c:idx val="2"/>
            <c:bubble3D val="0"/>
            <c:spPr>
              <a:solidFill>
                <a:srgbClr val="00FFFF"/>
              </a:solidFill>
            </c:spPr>
          </c:dPt>
          <c:dPt>
            <c:idx val="3"/>
            <c:bubble3D val="0"/>
            <c:spPr>
              <a:solidFill>
                <a:srgbClr val="FFFFFF"/>
              </a:solidFill>
            </c:spPr>
          </c:dPt>
          <c:dPt>
            <c:idx val="4"/>
            <c:bubble3D val="0"/>
            <c:spPr>
              <a:solidFill>
                <a:srgbClr val="9900FF"/>
              </a:solidFill>
            </c:spPr>
          </c:dPt>
          <c:dPt>
            <c:idx val="5"/>
            <c:bubble3D val="0"/>
            <c:spPr>
              <a:solidFill>
                <a:srgbClr val="006600"/>
              </a:solidFill>
            </c:spPr>
          </c:dPt>
          <c:dPt>
            <c:idx val="6"/>
            <c:bubble3D val="0"/>
            <c:spPr>
              <a:solidFill>
                <a:srgbClr val="CC6600"/>
              </a:solidFill>
            </c:spPr>
          </c:dPt>
          <c:dPt>
            <c:idx val="7"/>
            <c:bubble3D val="0"/>
            <c:spPr>
              <a:solidFill>
                <a:srgbClr val="00CCFF"/>
              </a:solidFill>
            </c:spPr>
          </c:dPt>
          <c:dPt>
            <c:idx val="8"/>
            <c:bubble3D val="0"/>
            <c:spPr>
              <a:solidFill>
                <a:srgbClr val="33669B"/>
              </a:solidFill>
            </c:spPr>
          </c:dPt>
          <c:dPt>
            <c:idx val="9"/>
            <c:bubble3D val="0"/>
            <c:spPr>
              <a:solidFill>
                <a:srgbClr val="009999"/>
              </a:solidFill>
            </c:spPr>
          </c:dPt>
          <c:dPt>
            <c:idx val="10"/>
            <c:bubble3D val="0"/>
            <c:spPr>
              <a:solidFill>
                <a:srgbClr val="FFFF00"/>
              </a:solidFill>
            </c:spPr>
          </c:dPt>
          <c:dPt>
            <c:idx val="11"/>
            <c:bubble3D val="0"/>
            <c:spPr>
              <a:solidFill>
                <a:srgbClr val="6F6F6F"/>
              </a:solidFill>
            </c:spPr>
          </c:dPt>
          <c:dPt>
            <c:idx val="12"/>
            <c:bubble3D val="0"/>
            <c:spPr>
              <a:solidFill>
                <a:srgbClr val="FF6600"/>
              </a:solidFill>
            </c:spPr>
          </c:dPt>
          <c:dPt>
            <c:idx val="13"/>
            <c:bubble3D val="0"/>
            <c:spPr>
              <a:solidFill>
                <a:srgbClr val="F0300A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Pt>
            <c:idx val="15"/>
            <c:bubble3D val="0"/>
            <c:spPr>
              <a:solidFill>
                <a:srgbClr val="F0300A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Hoja1!$A$5:$A$19</c:f>
              <c:strCache>
                <c:ptCount val="15"/>
                <c:pt idx="0">
                  <c:v>Agricultura Tecnificada</c:v>
                </c:pt>
                <c:pt idx="1">
                  <c:v>Árboles Dispersos Fuera de Bosque</c:v>
                </c:pt>
                <c:pt idx="2">
                  <c:v>Área Húmeda Continental</c:v>
                </c:pt>
                <c:pt idx="3">
                  <c:v>Arenal de Playa</c:v>
                </c:pt>
                <c:pt idx="4">
                  <c:v>Bosque de Mangle Alto</c:v>
                </c:pt>
                <c:pt idx="5">
                  <c:v>Bosque Latifoliado Húmedo</c:v>
                </c:pt>
                <c:pt idx="6">
                  <c:v>Cafetales</c:v>
                </c:pt>
                <c:pt idx="7">
                  <c:v>Cuerpos de Agua Artificial</c:v>
                </c:pt>
                <c:pt idx="8">
                  <c:v>Otras Superficies de Agua</c:v>
                </c:pt>
                <c:pt idx="9">
                  <c:v>Palma Africana</c:v>
                </c:pt>
                <c:pt idx="10">
                  <c:v>Pastos/Cultivos</c:v>
                </c:pt>
                <c:pt idx="11">
                  <c:v>Suelo Desnudo Continental</c:v>
                </c:pt>
                <c:pt idx="12">
                  <c:v>Vegetación Secundaria Húmeda</c:v>
                </c:pt>
                <c:pt idx="13">
                  <c:v>Zona Urbana Continua</c:v>
                </c:pt>
                <c:pt idx="14">
                  <c:v>Zona Urbana Discontinua</c:v>
                </c:pt>
              </c:strCache>
            </c:strRef>
          </c:cat>
          <c:val>
            <c:numRef>
              <c:f>Hoja1!$D$5:$D$19</c:f>
              <c:numCache>
                <c:formatCode>0.00%</c:formatCode>
                <c:ptCount val="15"/>
                <c:pt idx="0">
                  <c:v>9.4089774319630517E-4</c:v>
                </c:pt>
                <c:pt idx="1">
                  <c:v>3.4164910272129131E-2</c:v>
                </c:pt>
                <c:pt idx="2">
                  <c:v>3.1637266224865041E-3</c:v>
                </c:pt>
                <c:pt idx="3">
                  <c:v>3.6328233657939514E-3</c:v>
                </c:pt>
                <c:pt idx="4">
                  <c:v>2.3707415228599207E-3</c:v>
                </c:pt>
                <c:pt idx="5">
                  <c:v>0.14753163817554937</c:v>
                </c:pt>
                <c:pt idx="6">
                  <c:v>5.0705514893691943E-5</c:v>
                </c:pt>
                <c:pt idx="7">
                  <c:v>1.1610812933570509E-3</c:v>
                </c:pt>
                <c:pt idx="8">
                  <c:v>2.1603032035306693E-2</c:v>
                </c:pt>
                <c:pt idx="9">
                  <c:v>8.2733390631111639E-2</c:v>
                </c:pt>
                <c:pt idx="10">
                  <c:v>0.43555609882482005</c:v>
                </c:pt>
                <c:pt idx="11">
                  <c:v>1.4930437004072575E-2</c:v>
                </c:pt>
                <c:pt idx="12">
                  <c:v>0.19871344181657949</c:v>
                </c:pt>
                <c:pt idx="13">
                  <c:v>2.8210005630343184E-2</c:v>
                </c:pt>
                <c:pt idx="14">
                  <c:v>2.5237069547500476E-2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Hoja1!$D$22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Hoja1!$A$23:$A$24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Hoja1!$D$23:$D$24</c:f>
              <c:numCache>
                <c:formatCode>0.00%</c:formatCode>
                <c:ptCount val="2"/>
                <c:pt idx="0">
                  <c:v>0.14990237969840928</c:v>
                </c:pt>
                <c:pt idx="1">
                  <c:v>0.85009762030159075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57150</xdr:rowOff>
    </xdr:from>
    <xdr:to>
      <xdr:col>12</xdr:col>
      <xdr:colOff>85725</xdr:colOff>
      <xdr:row>19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19</xdr:row>
      <xdr:rowOff>0</xdr:rowOff>
    </xdr:from>
    <xdr:to>
      <xdr:col>12</xdr:col>
      <xdr:colOff>95250</xdr:colOff>
      <xdr:row>28</xdr:row>
      <xdr:rowOff>157161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zoomScale="80" zoomScaleNormal="80" workbookViewId="0">
      <selection activeCell="Q10" sqref="Q10"/>
    </sheetView>
  </sheetViews>
  <sheetFormatPr baseColWidth="10" defaultColWidth="9.140625" defaultRowHeight="15" x14ac:dyDescent="0.25"/>
  <cols>
    <col min="1" max="1" width="36.7109375" bestFit="1" customWidth="1"/>
    <col min="2" max="2" width="12.5703125" bestFit="1" customWidth="1"/>
    <col min="3" max="3" width="14" bestFit="1" customWidth="1"/>
    <col min="4" max="4" width="12" bestFit="1" customWidth="1"/>
  </cols>
  <sheetData>
    <row r="1" spans="1:15" x14ac:dyDescent="0.25">
      <c r="A1" s="7" t="s">
        <v>0</v>
      </c>
      <c r="B1" s="1" t="s">
        <v>25</v>
      </c>
    </row>
    <row r="2" spans="1:15" x14ac:dyDescent="0.25">
      <c r="A2" s="15" t="s">
        <v>1</v>
      </c>
      <c r="B2" s="2" t="s">
        <v>24</v>
      </c>
    </row>
    <row r="3" spans="1:15" ht="15.75" thickBot="1" x14ac:dyDescent="0.3"/>
    <row r="4" spans="1:15" x14ac:dyDescent="0.25">
      <c r="A4" s="11" t="s">
        <v>2</v>
      </c>
      <c r="B4" s="12" t="s">
        <v>3</v>
      </c>
      <c r="C4" s="12" t="s">
        <v>4</v>
      </c>
      <c r="D4" s="22" t="s">
        <v>5</v>
      </c>
    </row>
    <row r="5" spans="1:15" x14ac:dyDescent="0.25">
      <c r="A5" s="17" t="s">
        <v>16</v>
      </c>
      <c r="B5" s="18">
        <v>36.369999999999997</v>
      </c>
      <c r="C5" s="18">
        <f>B5/100</f>
        <v>0.36369999999999997</v>
      </c>
      <c r="D5" s="16">
        <f t="shared" ref="D5:D19" si="0">C5/C$20</f>
        <v>9.4089774319630517E-4</v>
      </c>
    </row>
    <row r="6" spans="1:15" x14ac:dyDescent="0.25">
      <c r="A6" s="17" t="s">
        <v>6</v>
      </c>
      <c r="B6" s="18">
        <v>1320.63</v>
      </c>
      <c r="C6" s="18">
        <f t="shared" ref="C6:C19" si="1">B6/100</f>
        <v>13.206300000000001</v>
      </c>
      <c r="D6" s="16">
        <f t="shared" si="0"/>
        <v>3.4164910272129131E-2</v>
      </c>
      <c r="O6" s="6"/>
    </row>
    <row r="7" spans="1:15" x14ac:dyDescent="0.25">
      <c r="A7" s="17" t="s">
        <v>18</v>
      </c>
      <c r="B7" s="18">
        <v>122.2925</v>
      </c>
      <c r="C7" s="18">
        <f t="shared" si="1"/>
        <v>1.222925</v>
      </c>
      <c r="D7" s="16">
        <f t="shared" si="0"/>
        <v>3.1637266224865041E-3</v>
      </c>
    </row>
    <row r="8" spans="1:15" x14ac:dyDescent="0.25">
      <c r="A8" s="17" t="s">
        <v>22</v>
      </c>
      <c r="B8" s="18">
        <v>140.42523405899999</v>
      </c>
      <c r="C8" s="18">
        <f t="shared" si="1"/>
        <v>1.4042523405899998</v>
      </c>
      <c r="D8" s="16">
        <f t="shared" si="0"/>
        <v>3.6328233657939514E-3</v>
      </c>
    </row>
    <row r="9" spans="1:15" x14ac:dyDescent="0.25">
      <c r="A9" s="17" t="s">
        <v>23</v>
      </c>
      <c r="B9" s="18">
        <v>91.639999999899999</v>
      </c>
      <c r="C9" s="18">
        <f t="shared" si="1"/>
        <v>0.91639999999900001</v>
      </c>
      <c r="D9" s="16">
        <f t="shared" si="0"/>
        <v>2.3707415228599207E-3</v>
      </c>
    </row>
    <row r="10" spans="1:15" x14ac:dyDescent="0.25">
      <c r="A10" s="17" t="s">
        <v>7</v>
      </c>
      <c r="B10" s="18">
        <v>5702.7723992800002</v>
      </c>
      <c r="C10" s="18">
        <f t="shared" si="1"/>
        <v>57.027723992799999</v>
      </c>
      <c r="D10" s="16">
        <f t="shared" si="0"/>
        <v>0.14753163817554937</v>
      </c>
    </row>
    <row r="11" spans="1:15" x14ac:dyDescent="0.25">
      <c r="A11" s="17" t="s">
        <v>17</v>
      </c>
      <c r="B11" s="18">
        <v>1.96000000002</v>
      </c>
      <c r="C11" s="18">
        <f t="shared" si="1"/>
        <v>1.9600000000199999E-2</v>
      </c>
      <c r="D11" s="16">
        <f t="shared" si="0"/>
        <v>5.0705514893691943E-5</v>
      </c>
    </row>
    <row r="12" spans="1:15" x14ac:dyDescent="0.25">
      <c r="A12" s="17" t="s">
        <v>19</v>
      </c>
      <c r="B12" s="18">
        <v>44.881100996100002</v>
      </c>
      <c r="C12" s="18">
        <f t="shared" si="1"/>
        <v>0.44881100996100004</v>
      </c>
      <c r="D12" s="16">
        <f t="shared" si="0"/>
        <v>1.1610812933570509E-3</v>
      </c>
    </row>
    <row r="13" spans="1:15" x14ac:dyDescent="0.25">
      <c r="A13" s="17" t="s">
        <v>8</v>
      </c>
      <c r="B13" s="18">
        <v>835.05596735200004</v>
      </c>
      <c r="C13" s="18">
        <f t="shared" si="1"/>
        <v>8.3505596735200012</v>
      </c>
      <c r="D13" s="16">
        <f t="shared" si="0"/>
        <v>2.1603032035306693E-2</v>
      </c>
    </row>
    <row r="14" spans="1:15" x14ac:dyDescent="0.25">
      <c r="A14" s="17" t="s">
        <v>20</v>
      </c>
      <c r="B14" s="18">
        <v>3198.02384373</v>
      </c>
      <c r="C14" s="18">
        <f t="shared" si="1"/>
        <v>31.980238437299999</v>
      </c>
      <c r="D14" s="16">
        <f t="shared" si="0"/>
        <v>8.2733390631111639E-2</v>
      </c>
    </row>
    <row r="15" spans="1:15" x14ac:dyDescent="0.25">
      <c r="A15" s="17" t="s">
        <v>9</v>
      </c>
      <c r="B15" s="18">
        <v>16836.234786199999</v>
      </c>
      <c r="C15" s="18">
        <f t="shared" si="1"/>
        <v>168.36234786199998</v>
      </c>
      <c r="D15" s="16">
        <f t="shared" si="0"/>
        <v>0.43555609882482005</v>
      </c>
    </row>
    <row r="16" spans="1:15" x14ac:dyDescent="0.25">
      <c r="A16" s="17" t="s">
        <v>10</v>
      </c>
      <c r="B16" s="18">
        <v>577.12965916300004</v>
      </c>
      <c r="C16" s="18">
        <f t="shared" si="1"/>
        <v>5.7712965916300005</v>
      </c>
      <c r="D16" s="16">
        <f t="shared" si="0"/>
        <v>1.4930437004072575E-2</v>
      </c>
    </row>
    <row r="17" spans="1:4" x14ac:dyDescent="0.25">
      <c r="A17" s="17" t="s">
        <v>11</v>
      </c>
      <c r="B17" s="18">
        <v>7681.1831371999997</v>
      </c>
      <c r="C17" s="18">
        <f t="shared" si="1"/>
        <v>76.811831372</v>
      </c>
      <c r="D17" s="16">
        <f t="shared" si="0"/>
        <v>0.19871344181657949</v>
      </c>
    </row>
    <row r="18" spans="1:4" x14ac:dyDescent="0.25">
      <c r="A18" s="17" t="s">
        <v>21</v>
      </c>
      <c r="B18" s="18">
        <v>1090.4457069800001</v>
      </c>
      <c r="C18" s="18">
        <f t="shared" si="1"/>
        <v>10.904457069800001</v>
      </c>
      <c r="D18" s="16">
        <f t="shared" si="0"/>
        <v>2.8210005630343184E-2</v>
      </c>
    </row>
    <row r="19" spans="1:4" x14ac:dyDescent="0.25">
      <c r="A19" s="17" t="s">
        <v>12</v>
      </c>
      <c r="B19" s="18">
        <v>975.52813372100002</v>
      </c>
      <c r="C19" s="18">
        <f t="shared" si="1"/>
        <v>9.7552813372100005</v>
      </c>
      <c r="D19" s="16">
        <f t="shared" si="0"/>
        <v>2.5237069547500476E-2</v>
      </c>
    </row>
    <row r="20" spans="1:4" ht="15.75" thickBot="1" x14ac:dyDescent="0.3">
      <c r="A20" s="23" t="s">
        <v>13</v>
      </c>
      <c r="B20" s="19">
        <f>SUM(B5:B19)</f>
        <v>38654.572468681021</v>
      </c>
      <c r="C20" s="19">
        <f>SUM(C5:C19)</f>
        <v>386.54572468681016</v>
      </c>
      <c r="D20" s="5">
        <f>SUM(D5:D19)</f>
        <v>1</v>
      </c>
    </row>
    <row r="21" spans="1:4" ht="15.75" thickBot="1" x14ac:dyDescent="0.3">
      <c r="C21" s="6"/>
      <c r="D21" s="6"/>
    </row>
    <row r="22" spans="1:4" ht="15.75" thickBot="1" x14ac:dyDescent="0.3">
      <c r="A22" s="11" t="s">
        <v>2</v>
      </c>
      <c r="B22" s="12" t="s">
        <v>3</v>
      </c>
      <c r="C22" s="13" t="s">
        <v>4</v>
      </c>
      <c r="D22" s="14" t="s">
        <v>5</v>
      </c>
    </row>
    <row r="23" spans="1:4" x14ac:dyDescent="0.25">
      <c r="A23" s="9" t="s">
        <v>14</v>
      </c>
      <c r="B23" s="20">
        <f>B9+B10</f>
        <v>5794.4123992799005</v>
      </c>
      <c r="C23" s="20">
        <f>B23/100</f>
        <v>57.944123992799007</v>
      </c>
      <c r="D23" s="3">
        <f>C23/C$25</f>
        <v>0.14990237969840928</v>
      </c>
    </row>
    <row r="24" spans="1:4" ht="15.75" thickBot="1" x14ac:dyDescent="0.3">
      <c r="A24" s="10" t="s">
        <v>15</v>
      </c>
      <c r="B24" s="21">
        <f>B5+B6+B7+B8+B11+B12+B13+B14+B15+B16+B17+B18+B19</f>
        <v>32860.160069401121</v>
      </c>
      <c r="C24" s="21">
        <f>B24/100</f>
        <v>328.60160069401121</v>
      </c>
      <c r="D24" s="4">
        <f>C24/C$25</f>
        <v>0.85009762030159075</v>
      </c>
    </row>
    <row r="25" spans="1:4" ht="15.75" thickBot="1" x14ac:dyDescent="0.3">
      <c r="A25" s="8" t="s">
        <v>13</v>
      </c>
      <c r="B25" s="19">
        <f>SUM(B23:B24)</f>
        <v>38654.572468681021</v>
      </c>
      <c r="C25" s="19">
        <f>SUM(C23:C24)</f>
        <v>386.54572468681022</v>
      </c>
      <c r="D25" s="5">
        <f>SUM(D23:D24)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2014-11-27T17:17:24Z</dcterms:modified>
</cp:coreProperties>
</file>