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<sst xmlns="http://schemas.openxmlformats.org/spreadsheetml/2006/main" count="69" uniqueCount="26">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</sst>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9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</a:t>
            </a:r>
            <a:r>
              <a:rPr lang="es-HN" baseline="0"/>
              <a:t> Villanueva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5745524536705642"/>
          <c:y val="3.671100578447111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-15.87337621389835</c:v>
                </c:pt>
                <c:pt idx="1">
                  <c:v>-13.747004666414428</c:v>
                </c:pt>
                <c:pt idx="2">
                  <c:v>-11.476857106823054</c:v>
                </c:pt>
                <c:pt idx="3">
                  <c:v>-11.037961911968724</c:v>
                </c:pt>
                <c:pt idx="4">
                  <c:v>-11.850170261066969</c:v>
                </c:pt>
                <c:pt idx="5">
                  <c:v>-8.6442174296884851</c:v>
                </c:pt>
                <c:pt idx="6">
                  <c:v>-6.8407113129020054</c:v>
                </c:pt>
                <c:pt idx="7">
                  <c:v>-4.9640559969731362</c:v>
                </c:pt>
                <c:pt idx="8">
                  <c:v>-4.0534745869592639</c:v>
                </c:pt>
                <c:pt idx="9">
                  <c:v>-3.1756841972505994</c:v>
                </c:pt>
                <c:pt idx="10">
                  <c:v>-2.5804010594021944</c:v>
                </c:pt>
                <c:pt idx="11">
                  <c:v>-1.5966704502459326</c:v>
                </c:pt>
                <c:pt idx="12">
                  <c:v>-1.362088535754824</c:v>
                </c:pt>
                <c:pt idx="13">
                  <c:v>-1.0165216294614705</c:v>
                </c:pt>
                <c:pt idx="14">
                  <c:v>-0.6759994955227645</c:v>
                </c:pt>
                <c:pt idx="15">
                  <c:v>-0.49186530457813088</c:v>
                </c:pt>
                <c:pt idx="16">
                  <c:v>-0.32538781687476354</c:v>
                </c:pt>
                <c:pt idx="17">
                  <c:v>-0.16395510152604362</c:v>
                </c:pt>
                <c:pt idx="18">
                  <c:v>-8.576113002900744E-2</c:v>
                </c:pt>
                <c:pt idx="19">
                  <c:v>-3.7835792659856225E-2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14.491552283199649</c:v>
                </c:pt>
                <c:pt idx="1">
                  <c:v>12.5825877075359</c:v>
                </c:pt>
                <c:pt idx="2">
                  <c:v>11.046639198381158</c:v>
                </c:pt>
                <c:pt idx="3">
                  <c:v>12.158373357388399</c:v>
                </c:pt>
                <c:pt idx="4">
                  <c:v>13.421264353804521</c:v>
                </c:pt>
                <c:pt idx="5">
                  <c:v>9.7081697832605993</c:v>
                </c:pt>
                <c:pt idx="6">
                  <c:v>6.8483799400248682</c:v>
                </c:pt>
                <c:pt idx="7">
                  <c:v>5.0101177560523684</c:v>
                </c:pt>
                <c:pt idx="8">
                  <c:v>4.0544164614671967</c:v>
                </c:pt>
                <c:pt idx="9">
                  <c:v>2.7890874515444817</c:v>
                </c:pt>
                <c:pt idx="10">
                  <c:v>2.4233854255552574</c:v>
                </c:pt>
                <c:pt idx="11">
                  <c:v>1.5018163200624131</c:v>
                </c:pt>
                <c:pt idx="12">
                  <c:v>1.2482629153765512</c:v>
                </c:pt>
                <c:pt idx="13">
                  <c:v>0.95570129458517195</c:v>
                </c:pt>
                <c:pt idx="14">
                  <c:v>0.72652802496525837</c:v>
                </c:pt>
                <c:pt idx="15">
                  <c:v>0.43884243118706873</c:v>
                </c:pt>
                <c:pt idx="16">
                  <c:v>0.34375990442987053</c:v>
                </c:pt>
                <c:pt idx="17">
                  <c:v>0.14871882390228441</c:v>
                </c:pt>
                <c:pt idx="18">
                  <c:v>6.8264378184655139E-2</c:v>
                </c:pt>
                <c:pt idx="19">
                  <c:v>3.4132189092327569E-2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6130176"/>
        <c:axId val="126026304"/>
      </c:barChart>
      <c:catAx>
        <c:axId val="12613017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6026304"/>
        <c:crosses val="autoZero"/>
        <c:auto val="1"/>
        <c:lblAlgn val="ctr"/>
        <c:lblOffset val="100"/>
        <c:noMultiLvlLbl val="0"/>
      </c:catAx>
      <c:valAx>
        <c:axId val="12602630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6130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Q28" sqref="Q28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7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6293</v>
      </c>
      <c r="C2" s="2">
        <v>5944</v>
      </c>
      <c r="E2" s="1" t="s">
        <v>3</v>
      </c>
      <c r="F2" s="2">
        <f>(B2/B22)*100</f>
        <v>15.87337621389835</v>
      </c>
      <c r="G2" s="2">
        <f>(C2/C22)*100</f>
        <v>14.491552283199649</v>
      </c>
      <c r="I2" s="1" t="s">
        <v>3</v>
      </c>
      <c r="J2" s="2">
        <f>(F2*-1)</f>
        <v>-15.87337621389835</v>
      </c>
      <c r="K2" s="2">
        <f>G2</f>
        <v>14.491552283199649</v>
      </c>
    </row>
    <row r="3" spans="1:11" x14ac:dyDescent="0.25">
      <c r="A3" s="1" t="s">
        <v>4</v>
      </c>
      <c r="B3" s="2">
        <v>5450</v>
      </c>
      <c r="C3" s="2">
        <v>5161</v>
      </c>
      <c r="E3" s="1" t="s">
        <v>4</v>
      </c>
      <c r="F3" s="2">
        <f>(B3/B22)*100</f>
        <v>13.747004666414428</v>
      </c>
      <c r="G3" s="2">
        <f>(C3/C22)*100</f>
        <v>12.5825877075359</v>
      </c>
      <c r="I3" s="1" t="s">
        <v>4</v>
      </c>
      <c r="J3" s="2">
        <f t="shared" ref="J3:J21" si="0">(F3*-1)</f>
        <v>-13.747004666414428</v>
      </c>
      <c r="K3" s="2">
        <f t="shared" ref="K3:K21" si="1">G3</f>
        <v>12.5825877075359</v>
      </c>
    </row>
    <row r="4" spans="1:11" x14ac:dyDescent="0.25">
      <c r="A4" s="1" t="s">
        <v>5</v>
      </c>
      <c r="B4" s="2">
        <v>4550</v>
      </c>
      <c r="C4" s="2">
        <v>4531</v>
      </c>
      <c r="E4" s="1" t="s">
        <v>5</v>
      </c>
      <c r="F4" s="2">
        <f>(B4/B22)*100</f>
        <v>11.476857106823054</v>
      </c>
      <c r="G4" s="2">
        <f>(C4/C22)*100</f>
        <v>11.046639198381158</v>
      </c>
      <c r="I4" s="1" t="s">
        <v>5</v>
      </c>
      <c r="J4" s="2">
        <f t="shared" si="0"/>
        <v>-11.476857106823054</v>
      </c>
      <c r="K4" s="2">
        <f t="shared" si="1"/>
        <v>11.046639198381158</v>
      </c>
    </row>
    <row r="5" spans="1:11" x14ac:dyDescent="0.25">
      <c r="A5" s="1" t="s">
        <v>6</v>
      </c>
      <c r="B5" s="2">
        <v>4376</v>
      </c>
      <c r="C5" s="2">
        <v>4987</v>
      </c>
      <c r="E5" s="1" t="s">
        <v>6</v>
      </c>
      <c r="F5" s="2">
        <f>(B5/B22)*100</f>
        <v>11.037961911968724</v>
      </c>
      <c r="G5" s="2">
        <f>(C5/C22)*100</f>
        <v>12.158373357388399</v>
      </c>
      <c r="I5" s="1" t="s">
        <v>6</v>
      </c>
      <c r="J5" s="2">
        <f t="shared" si="0"/>
        <v>-11.037961911968724</v>
      </c>
      <c r="K5" s="2">
        <f t="shared" si="1"/>
        <v>12.158373357388399</v>
      </c>
    </row>
    <row r="6" spans="1:11" x14ac:dyDescent="0.25">
      <c r="A6" s="1" t="s">
        <v>7</v>
      </c>
      <c r="B6" s="2">
        <v>4698</v>
      </c>
      <c r="C6" s="2">
        <v>5505</v>
      </c>
      <c r="E6" s="1" t="s">
        <v>7</v>
      </c>
      <c r="F6" s="2">
        <f>(B6/B22)*100</f>
        <v>11.850170261066969</v>
      </c>
      <c r="G6" s="2">
        <f>(C6/C22)*100</f>
        <v>13.421264353804521</v>
      </c>
      <c r="I6" s="1" t="s">
        <v>7</v>
      </c>
      <c r="J6" s="2">
        <f t="shared" si="0"/>
        <v>-11.850170261066969</v>
      </c>
      <c r="K6" s="2">
        <f t="shared" si="1"/>
        <v>13.421264353804521</v>
      </c>
    </row>
    <row r="7" spans="1:11" x14ac:dyDescent="0.25">
      <c r="A7" s="1" t="s">
        <v>8</v>
      </c>
      <c r="B7" s="2">
        <v>3427</v>
      </c>
      <c r="C7" s="2">
        <v>3982</v>
      </c>
      <c r="E7" s="1" t="s">
        <v>8</v>
      </c>
      <c r="F7" s="2">
        <f>(B7/B22)*100</f>
        <v>8.6442174296884851</v>
      </c>
      <c r="G7" s="2">
        <f>(C7/C22)*100</f>
        <v>9.7081697832605993</v>
      </c>
      <c r="I7" s="1" t="s">
        <v>8</v>
      </c>
      <c r="J7" s="2">
        <f t="shared" si="0"/>
        <v>-8.6442174296884851</v>
      </c>
      <c r="K7" s="2">
        <f t="shared" si="1"/>
        <v>9.7081697832605993</v>
      </c>
    </row>
    <row r="8" spans="1:11" x14ac:dyDescent="0.25">
      <c r="A8" s="1" t="s">
        <v>9</v>
      </c>
      <c r="B8" s="2">
        <v>2712</v>
      </c>
      <c r="C8" s="2">
        <v>2809</v>
      </c>
      <c r="E8" s="1" t="s">
        <v>9</v>
      </c>
      <c r="F8" s="2">
        <f>(B8/B22)*100</f>
        <v>6.8407113129020054</v>
      </c>
      <c r="G8" s="2">
        <f>(C8/C22)*100</f>
        <v>6.8483799400248682</v>
      </c>
      <c r="I8" s="1" t="s">
        <v>9</v>
      </c>
      <c r="J8" s="2">
        <f t="shared" si="0"/>
        <v>-6.8407113129020054</v>
      </c>
      <c r="K8" s="2">
        <f t="shared" si="1"/>
        <v>6.8483799400248682</v>
      </c>
    </row>
    <row r="9" spans="1:11" x14ac:dyDescent="0.25">
      <c r="A9" s="1" t="s">
        <v>10</v>
      </c>
      <c r="B9" s="2">
        <v>1968</v>
      </c>
      <c r="C9" s="2">
        <v>2055</v>
      </c>
      <c r="E9" s="1" t="s">
        <v>10</v>
      </c>
      <c r="F9" s="2">
        <f>(B9/B22)*100</f>
        <v>4.9640559969731362</v>
      </c>
      <c r="G9" s="2">
        <f>(C9/C22)*100</f>
        <v>5.0101177560523684</v>
      </c>
      <c r="I9" s="1" t="s">
        <v>10</v>
      </c>
      <c r="J9" s="2">
        <f t="shared" si="0"/>
        <v>-4.9640559969731362</v>
      </c>
      <c r="K9" s="2">
        <f t="shared" si="1"/>
        <v>5.0101177560523684</v>
      </c>
    </row>
    <row r="10" spans="1:11" x14ac:dyDescent="0.25">
      <c r="A10" s="1" t="s">
        <v>11</v>
      </c>
      <c r="B10" s="2">
        <v>1607</v>
      </c>
      <c r="C10" s="2">
        <v>1663</v>
      </c>
      <c r="E10" s="1" t="s">
        <v>11</v>
      </c>
      <c r="F10" s="2">
        <f>(B10/B22)*100</f>
        <v>4.0534745869592639</v>
      </c>
      <c r="G10" s="2">
        <f>(C10/C22)*100</f>
        <v>4.0544164614671967</v>
      </c>
      <c r="I10" s="1" t="s">
        <v>11</v>
      </c>
      <c r="J10" s="2">
        <f t="shared" si="0"/>
        <v>-4.0534745869592639</v>
      </c>
      <c r="K10" s="2">
        <f t="shared" si="1"/>
        <v>4.0544164614671967</v>
      </c>
    </row>
    <row r="11" spans="1:11" x14ac:dyDescent="0.25">
      <c r="A11" s="1" t="s">
        <v>12</v>
      </c>
      <c r="B11" s="2">
        <v>1259</v>
      </c>
      <c r="C11" s="2">
        <v>1144</v>
      </c>
      <c r="E11" s="1" t="s">
        <v>12</v>
      </c>
      <c r="F11" s="2">
        <f>(B11/B22)*100</f>
        <v>3.1756841972505994</v>
      </c>
      <c r="G11" s="2">
        <f>(C11/C22)*100</f>
        <v>2.7890874515444817</v>
      </c>
      <c r="I11" s="1" t="s">
        <v>12</v>
      </c>
      <c r="J11" s="2">
        <f t="shared" si="0"/>
        <v>-3.1756841972505994</v>
      </c>
      <c r="K11" s="2">
        <f t="shared" si="1"/>
        <v>2.7890874515444817</v>
      </c>
    </row>
    <row r="12" spans="1:11" x14ac:dyDescent="0.25">
      <c r="A12" s="1" t="s">
        <v>13</v>
      </c>
      <c r="B12" s="2">
        <v>1023</v>
      </c>
      <c r="C12" s="2">
        <v>994</v>
      </c>
      <c r="E12" s="1" t="s">
        <v>13</v>
      </c>
      <c r="F12" s="2">
        <f>(B12/B22)*100</f>
        <v>2.5804010594021944</v>
      </c>
      <c r="G12" s="2">
        <f>(C12/C22)*100</f>
        <v>2.4233854255552574</v>
      </c>
      <c r="I12" s="1" t="s">
        <v>13</v>
      </c>
      <c r="J12" s="2">
        <f t="shared" si="0"/>
        <v>-2.5804010594021944</v>
      </c>
      <c r="K12" s="2">
        <f t="shared" si="1"/>
        <v>2.4233854255552574</v>
      </c>
    </row>
    <row r="13" spans="1:11" x14ac:dyDescent="0.25">
      <c r="A13" s="1" t="s">
        <v>14</v>
      </c>
      <c r="B13" s="2">
        <v>633</v>
      </c>
      <c r="C13" s="2">
        <v>616</v>
      </c>
      <c r="E13" s="1" t="s">
        <v>14</v>
      </c>
      <c r="F13" s="2">
        <f>(B13/B22)*100</f>
        <v>1.5966704502459326</v>
      </c>
      <c r="G13" s="2">
        <f>(C13/C22)*100</f>
        <v>1.5018163200624131</v>
      </c>
      <c r="I13" s="1" t="s">
        <v>14</v>
      </c>
      <c r="J13" s="2">
        <f t="shared" si="0"/>
        <v>-1.5966704502459326</v>
      </c>
      <c r="K13" s="2">
        <f t="shared" si="1"/>
        <v>1.5018163200624131</v>
      </c>
    </row>
    <row r="14" spans="1:11" x14ac:dyDescent="0.25">
      <c r="A14" s="1" t="s">
        <v>15</v>
      </c>
      <c r="B14" s="2">
        <v>540</v>
      </c>
      <c r="C14" s="2">
        <v>512</v>
      </c>
      <c r="E14" s="1" t="s">
        <v>15</v>
      </c>
      <c r="F14" s="2">
        <f>(B14/B22)*100</f>
        <v>1.362088535754824</v>
      </c>
      <c r="G14" s="2">
        <f>(C14/C22)*100</f>
        <v>1.2482629153765512</v>
      </c>
      <c r="I14" s="1" t="s">
        <v>15</v>
      </c>
      <c r="J14" s="2">
        <f t="shared" si="0"/>
        <v>-1.362088535754824</v>
      </c>
      <c r="K14" s="2">
        <f t="shared" si="1"/>
        <v>1.2482629153765512</v>
      </c>
    </row>
    <row r="15" spans="1:11" x14ac:dyDescent="0.25">
      <c r="A15" s="1" t="s">
        <v>16</v>
      </c>
      <c r="B15" s="2">
        <v>403</v>
      </c>
      <c r="C15" s="2">
        <v>392</v>
      </c>
      <c r="E15" s="1" t="s">
        <v>16</v>
      </c>
      <c r="F15" s="2">
        <f>(B15/B22)*100</f>
        <v>1.0165216294614705</v>
      </c>
      <c r="G15" s="2">
        <f>(C15/C22)*100</f>
        <v>0.95570129458517195</v>
      </c>
      <c r="I15" s="1" t="s">
        <v>16</v>
      </c>
      <c r="J15" s="2">
        <f t="shared" si="0"/>
        <v>-1.0165216294614705</v>
      </c>
      <c r="K15" s="2">
        <f t="shared" si="1"/>
        <v>0.95570129458517195</v>
      </c>
    </row>
    <row r="16" spans="1:11" x14ac:dyDescent="0.25">
      <c r="A16" s="1" t="s">
        <v>17</v>
      </c>
      <c r="B16" s="2">
        <v>268</v>
      </c>
      <c r="C16" s="2">
        <v>298</v>
      </c>
      <c r="E16" s="1" t="s">
        <v>17</v>
      </c>
      <c r="F16" s="2">
        <f>(B16/B22)*100</f>
        <v>0.6759994955227645</v>
      </c>
      <c r="G16" s="2">
        <f>(C16/C22)*100</f>
        <v>0.72652802496525837</v>
      </c>
      <c r="I16" s="1" t="s">
        <v>17</v>
      </c>
      <c r="J16" s="2">
        <f t="shared" si="0"/>
        <v>-0.6759994955227645</v>
      </c>
      <c r="K16" s="2">
        <f t="shared" si="1"/>
        <v>0.72652802496525837</v>
      </c>
    </row>
    <row r="17" spans="1:11" x14ac:dyDescent="0.25">
      <c r="A17" s="1" t="s">
        <v>18</v>
      </c>
      <c r="B17" s="2">
        <v>195</v>
      </c>
      <c r="C17" s="2">
        <v>180</v>
      </c>
      <c r="E17" s="1" t="s">
        <v>18</v>
      </c>
      <c r="F17" s="2">
        <f>(B17/B22)*100</f>
        <v>0.49186530457813088</v>
      </c>
      <c r="G17" s="2">
        <f>(C17/C22)*100</f>
        <v>0.43884243118706873</v>
      </c>
      <c r="I17" s="1" t="s">
        <v>18</v>
      </c>
      <c r="J17" s="2">
        <f t="shared" si="0"/>
        <v>-0.49186530457813088</v>
      </c>
      <c r="K17" s="2">
        <f t="shared" si="1"/>
        <v>0.43884243118706873</v>
      </c>
    </row>
    <row r="18" spans="1:11" x14ac:dyDescent="0.25">
      <c r="A18" s="1" t="s">
        <v>19</v>
      </c>
      <c r="B18" s="2">
        <v>129</v>
      </c>
      <c r="C18" s="2">
        <v>141</v>
      </c>
      <c r="E18" s="1" t="s">
        <v>19</v>
      </c>
      <c r="F18" s="2">
        <f>(B18/B22)*100</f>
        <v>0.32538781687476354</v>
      </c>
      <c r="G18" s="2">
        <f>(C18/C22)*100</f>
        <v>0.34375990442987053</v>
      </c>
      <c r="I18" s="1" t="s">
        <v>19</v>
      </c>
      <c r="J18" s="2">
        <f t="shared" si="0"/>
        <v>-0.32538781687476354</v>
      </c>
      <c r="K18" s="2">
        <f t="shared" si="1"/>
        <v>0.34375990442987053</v>
      </c>
    </row>
    <row r="19" spans="1:11" x14ac:dyDescent="0.25">
      <c r="A19" s="1" t="s">
        <v>20</v>
      </c>
      <c r="B19" s="2">
        <v>65</v>
      </c>
      <c r="C19" s="2">
        <v>61</v>
      </c>
      <c r="E19" s="1" t="s">
        <v>20</v>
      </c>
      <c r="F19" s="2">
        <f>(B19/B22)*100</f>
        <v>0.16395510152604362</v>
      </c>
      <c r="G19" s="2">
        <f>(C19/C22)*100</f>
        <v>0.14871882390228441</v>
      </c>
      <c r="I19" s="1" t="s">
        <v>20</v>
      </c>
      <c r="J19" s="2">
        <f t="shared" si="0"/>
        <v>-0.16395510152604362</v>
      </c>
      <c r="K19" s="2">
        <f t="shared" si="1"/>
        <v>0.14871882390228441</v>
      </c>
    </row>
    <row r="20" spans="1:11" x14ac:dyDescent="0.25">
      <c r="A20" s="1" t="s">
        <v>21</v>
      </c>
      <c r="B20" s="2">
        <v>34</v>
      </c>
      <c r="C20" s="2">
        <v>28</v>
      </c>
      <c r="E20" s="1" t="s">
        <v>21</v>
      </c>
      <c r="F20" s="2">
        <f>(B20/B22)*100</f>
        <v>8.576113002900744E-2</v>
      </c>
      <c r="G20" s="2">
        <f>(C20/C22)*100</f>
        <v>6.8264378184655139E-2</v>
      </c>
      <c r="I20" s="1" t="s">
        <v>21</v>
      </c>
      <c r="J20" s="2">
        <f t="shared" si="0"/>
        <v>-8.576113002900744E-2</v>
      </c>
      <c r="K20" s="2">
        <f t="shared" si="1"/>
        <v>6.8264378184655139E-2</v>
      </c>
    </row>
    <row r="21" spans="1:11" x14ac:dyDescent="0.25">
      <c r="A21" s="1" t="s">
        <v>22</v>
      </c>
      <c r="B21" s="2">
        <v>15</v>
      </c>
      <c r="C21" s="2">
        <v>14</v>
      </c>
      <c r="E21" s="1" t="s">
        <v>22</v>
      </c>
      <c r="F21" s="2">
        <f>(B21/B22)*100</f>
        <v>3.7835792659856225E-2</v>
      </c>
      <c r="G21" s="2">
        <f>(C21/C22)*100</f>
        <v>3.4132189092327569E-2</v>
      </c>
      <c r="I21" s="1" t="s">
        <v>22</v>
      </c>
      <c r="J21" s="2">
        <f t="shared" si="0"/>
        <v>-3.7835792659856225E-2</v>
      </c>
      <c r="K21" s="2">
        <f t="shared" si="1"/>
        <v>3.4132189092327569E-2</v>
      </c>
    </row>
    <row r="22" spans="1:11" x14ac:dyDescent="0.25">
      <c r="A22" s="2"/>
      <c r="B22" s="6">
        <f>SUM(B2:B21)</f>
        <v>39645</v>
      </c>
      <c r="C22" s="8">
        <f>SUM(C2:C21)</f>
        <v>41017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2014-06-17T16:44:41Z</dcterms:modified>
</cp:coreProperties>
</file>