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9" i="1" l="1"/>
  <c r="B23" i="1"/>
  <c r="B22" i="1"/>
  <c r="C15" i="1"/>
  <c r="C16" i="1"/>
  <c r="C17" i="1"/>
  <c r="C18" i="1"/>
  <c r="C13" i="1"/>
  <c r="C14" i="1"/>
  <c r="C6" i="1"/>
  <c r="C7" i="1"/>
  <c r="C8" i="1"/>
  <c r="C9" i="1"/>
  <c r="C10" i="1"/>
  <c r="C11" i="1"/>
  <c r="C12" i="1"/>
  <c r="C5" i="1" l="1"/>
  <c r="C19" i="1" s="1"/>
  <c r="D16" i="1" l="1"/>
  <c r="D18" i="1"/>
  <c r="D15" i="1"/>
  <c r="D17" i="1"/>
  <c r="D14" i="1"/>
  <c r="D13" i="1"/>
  <c r="D8" i="1"/>
  <c r="D7" i="1"/>
  <c r="D9" i="1"/>
  <c r="D6" i="1"/>
  <c r="D12" i="1"/>
  <c r="D11" i="1"/>
  <c r="D10" i="1"/>
  <c r="C23" i="1"/>
  <c r="B24" i="1" l="1"/>
  <c r="C22" i="1"/>
  <c r="C24" i="1" s="1"/>
  <c r="D23" i="1" s="1"/>
  <c r="D5" i="1" l="1"/>
  <c r="D19" i="1" s="1"/>
  <c r="D22" i="1"/>
  <c r="D24" i="1" s="1"/>
</calcChain>
</file>

<file path=xl/sharedStrings.xml><?xml version="1.0" encoding="utf-8"?>
<sst xmlns="http://schemas.openxmlformats.org/spreadsheetml/2006/main" count="30" uniqueCount="25">
  <si>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</si>
  <si>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</si>
  <si>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</si>
  <si>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</si>
  <si>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</si>
  <si>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</si>
  <si>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</si>
  <si>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</si>
  <si>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Latifoliado Húmedo</t>
  </si>
  <si>
    <t>Otras Superficies de Agua</t>
  </si>
  <si>
    <t>Pastos/Cultivos</t>
  </si>
  <si>
    <t>Suelo Desnudo Continental</t>
  </si>
  <si>
    <t>Vegetación Secundaria Húmeda</t>
  </si>
  <si>
    <t>Total</t>
  </si>
  <si>
    <t>Bosque</t>
  </si>
  <si>
    <t>No Bosque</t>
  </si>
  <si>
    <t>Agricultura Tecnificada</t>
  </si>
  <si>
    <t>Bosque Mixto</t>
  </si>
  <si>
    <t>Vegetación Secundaria Decidua</t>
  </si>
  <si>
    <t>Zona Urbana Discontinua</t>
  </si>
  <si>
    <t>Bosque Latifoliado Deciduo</t>
  </si>
  <si>
    <t>Cafetales</t>
  </si>
  <si>
    <t>Bosque de Conífera Ralo</t>
  </si>
  <si>
    <t>El Corpus</t>
  </si>
  <si>
    <t>0605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</si>
</sst>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43" fontId="0" fillId="0" borderId="27" xfId="1" applyFon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2" fontId="0" fillId="0" borderId="27" xfId="0" applyNumberFormat="1" applyBorder="1"/>
    <xf numFmtId="10" fontId="0" fillId="0" borderId="27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0" fontId="0" fillId="0" borderId="27" xfId="0" applyBorder="1"/>
    <xf numFmtId="2" fontId="0" fillId="0" borderId="0" xfId="0" applyNumberFormat="1"/>
    <xf numFmtId="1" fontId="0" fillId="0" borderId="0" xfId="0" applyNumberFormat="1"/>
    <xf numFmtId="1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33669B"/>
      <color rgb="FF808000"/>
      <color rgb="FF009200"/>
      <color rgb="FF003300"/>
      <color rgb="FFFF66FF"/>
      <color rgb="FF006600"/>
      <color rgb="FF666633"/>
      <color rgb="FF00990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2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00"/>
              </a:solidFill>
            </c:spPr>
          </c:dPt>
          <c:dPt>
            <c:idx val="7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8"/>
            <c:bubble3D val="0"/>
            <c:spPr>
              <a:solidFill>
                <a:srgbClr val="33669B"/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1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2"/>
            <c:bubble3D val="0"/>
            <c:spPr>
              <a:solidFill>
                <a:srgbClr val="FFC000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Hoja1!$A$5:$A$18</c:f>
              <c:strCache>
                <c:ptCount val="14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Cafetales</c:v>
                </c:pt>
                <c:pt idx="8">
                  <c:v>Otras Superficies de Agua</c:v>
                </c:pt>
                <c:pt idx="9">
                  <c:v>Pastos/Cultivos</c:v>
                </c:pt>
                <c:pt idx="10">
                  <c:v>Suelo Desnudo Continental</c:v>
                </c:pt>
                <c:pt idx="11">
                  <c:v>Vegetación Secundaria Decidua</c:v>
                </c:pt>
                <c:pt idx="12">
                  <c:v>Vegetación Secundaria Húmeda</c:v>
                </c:pt>
                <c:pt idx="13">
                  <c:v>Zona Urbana Discontinua</c:v>
                </c:pt>
              </c:strCache>
            </c:strRef>
          </c:cat>
          <c:val>
            <c:numRef>
              <c:f>Hoja1!$D$5:$D$18</c:f>
              <c:numCache>
                <c:formatCode>0.00%</c:formatCode>
                <c:ptCount val="14"/>
                <c:pt idx="0">
                  <c:v>1.1951469696809273E-2</c:v>
                </c:pt>
                <c:pt idx="1">
                  <c:v>1.9597254535357881E-2</c:v>
                </c:pt>
                <c:pt idx="2">
                  <c:v>6.3350236828280922E-3</c:v>
                </c:pt>
                <c:pt idx="3">
                  <c:v>2.3260358366788494E-2</c:v>
                </c:pt>
                <c:pt idx="4">
                  <c:v>0.26828330663326494</c:v>
                </c:pt>
                <c:pt idx="5">
                  <c:v>6.2960032359242316E-2</c:v>
                </c:pt>
                <c:pt idx="6">
                  <c:v>1.353390214793344E-3</c:v>
                </c:pt>
                <c:pt idx="7">
                  <c:v>4.4338521999989647E-3</c:v>
                </c:pt>
                <c:pt idx="8">
                  <c:v>3.0838773542584449E-4</c:v>
                </c:pt>
                <c:pt idx="9">
                  <c:v>0.30761555086722464</c:v>
                </c:pt>
                <c:pt idx="10">
                  <c:v>3.2290363404036018E-4</c:v>
                </c:pt>
                <c:pt idx="11">
                  <c:v>0.2871023085846735</c:v>
                </c:pt>
                <c:pt idx="12">
                  <c:v>3.1033840938892868E-3</c:v>
                </c:pt>
                <c:pt idx="13">
                  <c:v>3.3727773956629113E-3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Hoja1!$A$22:$A$23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Hoja1!$D$22:$D$23</c:f>
              <c:numCache>
                <c:formatCode>0.00%</c:formatCode>
                <c:ptCount val="2"/>
                <c:pt idx="0">
                  <c:v>0.36219211125691725</c:v>
                </c:pt>
                <c:pt idx="1">
                  <c:v>0.63780788874308281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57149</xdr:rowOff>
    </xdr:from>
    <xdr:to>
      <xdr:col>12</xdr:col>
      <xdr:colOff>116417</xdr:colOff>
      <xdr:row>14</xdr:row>
      <xdr:rowOff>84665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7410</xdr:colOff>
      <xdr:row>15</xdr:row>
      <xdr:rowOff>21167</xdr:rowOff>
    </xdr:from>
    <xdr:to>
      <xdr:col>12</xdr:col>
      <xdr:colOff>31750</xdr:colOff>
      <xdr:row>24</xdr:row>
      <xdr:rowOff>31750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zoomScale="90" zoomScaleNormal="90" workbookViewId="0">
      <selection activeCell="M13" sqref="M13"/>
    </sheetView>
  </sheetViews>
  <sheetFormatPr baseColWidth="10" defaultColWidth="9.140625" defaultRowHeight="15" x14ac:dyDescent="0.25"/>
  <cols>
    <col min="1" max="1" width="32.5703125" bestFit="1" customWidth="1"/>
    <col min="2" max="2" width="19.85546875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1" t="s">
        <v>23</v>
      </c>
      <c r="D1" s="31"/>
    </row>
    <row r="2" spans="1:15" x14ac:dyDescent="0.25">
      <c r="A2" s="14" t="s">
        <v>1</v>
      </c>
      <c r="B2" s="2" t="s">
        <v>24</v>
      </c>
    </row>
    <row r="3" spans="1:15" ht="15.75" thickBot="1" x14ac:dyDescent="0.3"/>
    <row r="4" spans="1:15" ht="15.75" thickBot="1" x14ac:dyDescent="0.3">
      <c r="A4" s="29" t="s">
        <v>2</v>
      </c>
      <c r="B4" s="33" t="s">
        <v>3</v>
      </c>
      <c r="C4" s="33" t="s">
        <v>4</v>
      </c>
      <c r="D4" s="24" t="s">
        <v>5</v>
      </c>
    </row>
    <row r="5" spans="1:15" x14ac:dyDescent="0.25">
      <c r="A5" s="19" t="s">
        <v>16</v>
      </c>
      <c r="B5" s="30">
        <v>297.44221117000001</v>
      </c>
      <c r="C5" s="25">
        <f>B5/100</f>
        <v>2.9744221117</v>
      </c>
      <c r="D5" s="23">
        <f>C5/C$19</f>
        <v>1.1951469696809273E-2</v>
      </c>
      <c r="N5" s="37"/>
      <c r="O5" s="36"/>
    </row>
    <row r="6" spans="1:15" x14ac:dyDescent="0.25">
      <c r="A6" s="27" t="s">
        <v>6</v>
      </c>
      <c r="B6" s="34">
        <v>487.72668715499998</v>
      </c>
      <c r="C6" s="16">
        <f t="shared" ref="C6:C18" si="0">B6/100</f>
        <v>4.8772668715499998</v>
      </c>
      <c r="D6" s="22">
        <f>C6/C$19</f>
        <v>1.9597254535357881E-2</v>
      </c>
      <c r="N6" s="37"/>
      <c r="O6" s="36"/>
    </row>
    <row r="7" spans="1:15" x14ac:dyDescent="0.25">
      <c r="A7" s="27" t="s">
        <v>7</v>
      </c>
      <c r="B7" s="34">
        <v>157.662906725</v>
      </c>
      <c r="C7" s="16">
        <f t="shared" si="0"/>
        <v>1.5766290672500001</v>
      </c>
      <c r="D7" s="22">
        <f>C7/C$19</f>
        <v>6.3350236828280922E-3</v>
      </c>
      <c r="N7" s="37"/>
      <c r="O7" s="36"/>
    </row>
    <row r="8" spans="1:15" x14ac:dyDescent="0.25">
      <c r="A8" s="27" t="s">
        <v>22</v>
      </c>
      <c r="B8" s="34">
        <v>578.89218654599995</v>
      </c>
      <c r="C8" s="16">
        <f t="shared" si="0"/>
        <v>5.7889218654599999</v>
      </c>
      <c r="D8" s="22">
        <f>C8/C$19</f>
        <v>2.3260358366788494E-2</v>
      </c>
      <c r="N8" s="37"/>
      <c r="O8" s="36"/>
    </row>
    <row r="9" spans="1:15" x14ac:dyDescent="0.25">
      <c r="A9" s="27" t="s">
        <v>20</v>
      </c>
      <c r="B9" s="34">
        <v>6676.9009979000002</v>
      </c>
      <c r="C9" s="16">
        <f t="shared" si="0"/>
        <v>66.769009979000003</v>
      </c>
      <c r="D9" s="22">
        <f>C9/C$19</f>
        <v>0.26828330663326494</v>
      </c>
      <c r="N9" s="37"/>
      <c r="O9" s="36"/>
    </row>
    <row r="10" spans="1:15" x14ac:dyDescent="0.25">
      <c r="A10" s="27" t="s">
        <v>8</v>
      </c>
      <c r="B10" s="34">
        <v>1566.91785323</v>
      </c>
      <c r="C10" s="16">
        <f t="shared" si="0"/>
        <v>15.6691785323</v>
      </c>
      <c r="D10" s="22">
        <f>C10/C$19</f>
        <v>6.2960032359242316E-2</v>
      </c>
      <c r="N10" s="37"/>
      <c r="O10" s="36"/>
    </row>
    <row r="11" spans="1:15" x14ac:dyDescent="0.25">
      <c r="A11" s="27" t="s">
        <v>17</v>
      </c>
      <c r="B11" s="34">
        <v>33.682500000099999</v>
      </c>
      <c r="C11" s="16">
        <f t="shared" si="0"/>
        <v>0.33682500000100002</v>
      </c>
      <c r="D11" s="22">
        <f>C11/C$19</f>
        <v>1.353390214793344E-3</v>
      </c>
      <c r="N11" s="37"/>
      <c r="O11" s="36"/>
    </row>
    <row r="12" spans="1:15" x14ac:dyDescent="0.25">
      <c r="A12" s="27" t="s">
        <v>21</v>
      </c>
      <c r="B12" s="34">
        <v>110.3475</v>
      </c>
      <c r="C12" s="16">
        <f t="shared" si="0"/>
        <v>1.103475</v>
      </c>
      <c r="D12" s="22">
        <f>C12/C$19</f>
        <v>4.4338521999989647E-3</v>
      </c>
      <c r="N12" s="37"/>
      <c r="O12" s="36"/>
    </row>
    <row r="13" spans="1:15" x14ac:dyDescent="0.25">
      <c r="A13" s="27" t="s">
        <v>9</v>
      </c>
      <c r="B13" s="34">
        <v>7.6749999999799998</v>
      </c>
      <c r="C13" s="16">
        <f t="shared" si="0"/>
        <v>7.6749999999799992E-2</v>
      </c>
      <c r="D13" s="22">
        <f>C13/C$19</f>
        <v>3.0838773542584449E-4</v>
      </c>
      <c r="N13" s="37"/>
      <c r="O13" s="36"/>
    </row>
    <row r="14" spans="1:15" x14ac:dyDescent="0.25">
      <c r="A14" s="27" t="s">
        <v>10</v>
      </c>
      <c r="B14" s="34">
        <v>7655.7822561900002</v>
      </c>
      <c r="C14" s="16">
        <f t="shared" si="0"/>
        <v>76.557822561899997</v>
      </c>
      <c r="D14" s="22">
        <f>C14/C$19</f>
        <v>0.30761555086722464</v>
      </c>
      <c r="N14" s="37"/>
      <c r="O14" s="36"/>
    </row>
    <row r="15" spans="1:15" x14ac:dyDescent="0.25">
      <c r="A15" s="1" t="s">
        <v>11</v>
      </c>
      <c r="B15" s="34">
        <v>8.0362644377900008</v>
      </c>
      <c r="C15" s="16">
        <f t="shared" si="0"/>
        <v>8.0362644377900014E-2</v>
      </c>
      <c r="D15" s="22">
        <f t="shared" ref="D15:D18" si="1">C15/C$19</f>
        <v>3.2290363404036018E-4</v>
      </c>
      <c r="N15" s="37"/>
      <c r="O15" s="36"/>
    </row>
    <row r="16" spans="1:15" x14ac:dyDescent="0.25">
      <c r="A16" s="1" t="s">
        <v>18</v>
      </c>
      <c r="B16" s="34">
        <v>7145.2589232800001</v>
      </c>
      <c r="C16" s="16">
        <f t="shared" si="0"/>
        <v>71.452589232799994</v>
      </c>
      <c r="D16" s="22">
        <f t="shared" si="1"/>
        <v>0.2871023085846735</v>
      </c>
      <c r="N16" s="37"/>
      <c r="O16" s="36"/>
    </row>
    <row r="17" spans="1:15" x14ac:dyDescent="0.25">
      <c r="A17" s="1" t="s">
        <v>12</v>
      </c>
      <c r="B17" s="34">
        <v>77.235473997200003</v>
      </c>
      <c r="C17" s="16">
        <f t="shared" si="0"/>
        <v>0.77235473997199999</v>
      </c>
      <c r="D17" s="22">
        <f t="shared" si="1"/>
        <v>3.1033840938892868E-3</v>
      </c>
      <c r="N17" s="37"/>
      <c r="O17" s="36"/>
    </row>
    <row r="18" spans="1:15" ht="15.75" thickBot="1" x14ac:dyDescent="0.3">
      <c r="A18" s="35" t="s">
        <v>19</v>
      </c>
      <c r="B18" s="31">
        <v>83.94</v>
      </c>
      <c r="C18" s="28">
        <f t="shared" si="0"/>
        <v>0.83939999999999992</v>
      </c>
      <c r="D18" s="32">
        <f t="shared" si="1"/>
        <v>3.3727773956629113E-3</v>
      </c>
      <c r="N18" s="38"/>
      <c r="O18" s="36"/>
    </row>
    <row r="19" spans="1:15" ht="15.75" thickBot="1" x14ac:dyDescent="0.3">
      <c r="A19" s="21" t="s">
        <v>13</v>
      </c>
      <c r="B19" s="20">
        <f>SUM(B5:B18)</f>
        <v>24887.500760631065</v>
      </c>
      <c r="C19" s="20">
        <f>SUM(C5:C18)</f>
        <v>248.87500760631073</v>
      </c>
      <c r="D19" s="26">
        <f>SUM(D5:D18)</f>
        <v>0.99999999999999989</v>
      </c>
    </row>
    <row r="20" spans="1:15" ht="15.75" thickBot="1" x14ac:dyDescent="0.3">
      <c r="B20" s="16"/>
    </row>
    <row r="21" spans="1:15" ht="15.75" thickBot="1" x14ac:dyDescent="0.3">
      <c r="A21" s="10" t="s">
        <v>2</v>
      </c>
      <c r="B21" s="11" t="s">
        <v>3</v>
      </c>
      <c r="C21" s="12" t="s">
        <v>4</v>
      </c>
      <c r="D21" s="13" t="s">
        <v>5</v>
      </c>
    </row>
    <row r="22" spans="1:15" x14ac:dyDescent="0.25">
      <c r="A22" s="8" t="s">
        <v>14</v>
      </c>
      <c r="B22" s="15">
        <f>SUM(B7:B11)</f>
        <v>9014.0564444011015</v>
      </c>
      <c r="C22" s="15">
        <f>B22/100</f>
        <v>90.140564444011019</v>
      </c>
      <c r="D22" s="3">
        <f>C22/C$24</f>
        <v>0.36219211125691725</v>
      </c>
    </row>
    <row r="23" spans="1:15" ht="15.75" thickBot="1" x14ac:dyDescent="0.3">
      <c r="A23" s="9" t="s">
        <v>15</v>
      </c>
      <c r="B23" s="17">
        <f>B5+B6+B12+B13+B14+B15+B16+B17+B18</f>
        <v>15873.44431622997</v>
      </c>
      <c r="C23" s="17">
        <f>B23/100</f>
        <v>158.7344431622997</v>
      </c>
      <c r="D23" s="4">
        <f>C23/C$24</f>
        <v>0.63780788874308281</v>
      </c>
    </row>
    <row r="24" spans="1:15" ht="15.75" thickBot="1" x14ac:dyDescent="0.3">
      <c r="A24" s="7" t="s">
        <v>13</v>
      </c>
      <c r="B24" s="18">
        <f>SUM(B22:B23)</f>
        <v>24887.500760631072</v>
      </c>
      <c r="C24" s="18">
        <f>SUM(C22:C23)</f>
        <v>248.8750076063107</v>
      </c>
      <c r="D24" s="5">
        <f>SUM(D22:D23)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2014-11-24T20:49:58Z</dcterms:modified>
</cp:coreProperties>
</file>