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/>
  <c r="B19" i="1"/>
  <c r="C19" i="1"/>
  <c r="D14" i="1" s="1"/>
  <c r="C14" i="1"/>
  <c r="C15" i="1"/>
  <c r="C16" i="1"/>
  <c r="C17" i="1"/>
  <c r="C18" i="1"/>
  <c r="C13" i="1"/>
  <c r="C6" i="1"/>
  <c r="C7" i="1"/>
  <c r="C8" i="1"/>
  <c r="C9" i="1"/>
  <c r="C10" i="1"/>
  <c r="C11" i="1"/>
  <c r="C12" i="1"/>
  <c r="D15" i="1" l="1"/>
  <c r="D17" i="1"/>
  <c r="D16" i="1"/>
  <c r="D18" i="1"/>
  <c r="C5" i="1"/>
  <c r="D13" i="1" l="1"/>
  <c r="D8" i="1"/>
  <c r="D7" i="1"/>
  <c r="D9" i="1"/>
  <c r="D6" i="1"/>
  <c r="D12" i="1"/>
  <c r="D11" i="1"/>
  <c r="D10" i="1"/>
  <c r="C23" i="1"/>
  <c r="B24" i="1" l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<sst xmlns="http://schemas.openxmlformats.org/spreadsheetml/2006/main" count="30" uniqueCount="25">
  <si>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</si>
  <si>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</si>
  <si>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</si>
  <si>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</si>
  <si>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</si>
  <si>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</si>
  <si>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</si>
  <si>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</si>
  <si>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</si>
  <si>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</si>
  <si>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</si>
  <si>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</si>
  <si>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</si>
  <si>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</si>
  <si>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</si>
  <si>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Área Húmeda Continental</t>
  </si>
  <si>
    <t>Arenal de Playa</t>
  </si>
  <si>
    <t>Bosque de Mangle Alto</t>
  </si>
  <si>
    <t>Vegetación Secundaria Decidua</t>
  </si>
  <si>
    <t>Zona Urbana Discontinua</t>
  </si>
  <si>
    <t>Bosque Latifoliado Deciduo</t>
  </si>
  <si>
    <t>Bosque de Mangle Bajo</t>
  </si>
  <si>
    <t>Camaroneras/salineras</t>
  </si>
  <si>
    <t>Marcovia</t>
  </si>
  <si>
    <t>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</si>
</sst>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0" fontId="0" fillId="0" borderId="0" xfId="0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33669B"/>
      <color rgb="FF003300"/>
      <color rgb="FF666633"/>
      <color rgb="FFCC00FF"/>
      <color rgb="FF9900FF"/>
      <color rgb="FFFD6E5F"/>
      <color rgb="FF808000"/>
      <color rgb="FF00CCFF"/>
      <color rgb="FF0092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chemeClr val="bg1"/>
              </a:solidFill>
            </c:spPr>
          </c:dPt>
          <c:dPt>
            <c:idx val="4"/>
            <c:bubble3D val="0"/>
            <c:spPr>
              <a:solidFill>
                <a:srgbClr val="9900FF"/>
              </a:solidFill>
            </c:spPr>
          </c:dPt>
          <c:dPt>
            <c:idx val="5"/>
            <c:bubble3D val="0"/>
            <c:spPr>
              <a:solidFill>
                <a:srgbClr val="CC00FF"/>
              </a:solidFill>
            </c:spPr>
          </c:dPt>
          <c:dPt>
            <c:idx val="6"/>
            <c:bubble3D val="0"/>
            <c:spPr>
              <a:solidFill>
                <a:srgbClr val="666633"/>
              </a:solidFill>
            </c:spPr>
          </c:dPt>
          <c:dPt>
            <c:idx val="7"/>
            <c:bubble3D val="0"/>
            <c:spPr>
              <a:solidFill>
                <a:srgbClr val="00206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Arenal de Playa</c:v>
                </c:pt>
                <c:pt idx="4">
                  <c:v>Bosque de Mangle Alto</c:v>
                </c:pt>
                <c:pt idx="5">
                  <c:v>Bosque de Mangle Bajo</c:v>
                </c:pt>
                <c:pt idx="6">
                  <c:v>Bosque Latifoliado Deciduo</c:v>
                </c:pt>
                <c:pt idx="7">
                  <c:v>Camaroneras/salineras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0.36461584853706736</c:v>
                </c:pt>
                <c:pt idx="1">
                  <c:v>7.3724816079598372E-3</c:v>
                </c:pt>
                <c:pt idx="2">
                  <c:v>3.011047034080162E-2</c:v>
                </c:pt>
                <c:pt idx="3">
                  <c:v>3.5169207332407999E-3</c:v>
                </c:pt>
                <c:pt idx="4">
                  <c:v>0.11071720393758677</c:v>
                </c:pt>
                <c:pt idx="5">
                  <c:v>7.7882869879654204E-2</c:v>
                </c:pt>
                <c:pt idx="6">
                  <c:v>8.359225684594658E-2</c:v>
                </c:pt>
                <c:pt idx="7">
                  <c:v>6.4042046722468382E-2</c:v>
                </c:pt>
                <c:pt idx="8">
                  <c:v>1.2176807435313531E-2</c:v>
                </c:pt>
                <c:pt idx="9">
                  <c:v>0.12883065411939321</c:v>
                </c:pt>
                <c:pt idx="10">
                  <c:v>1.6096632776441352E-2</c:v>
                </c:pt>
                <c:pt idx="11">
                  <c:v>7.4988720089321184E-2</c:v>
                </c:pt>
                <c:pt idx="12">
                  <c:v>4.7057261196835178E-3</c:v>
                </c:pt>
                <c:pt idx="13">
                  <c:v>2.1351360855121761E-2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6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0.27219233066318754</c:v>
                </c:pt>
                <c:pt idx="1">
                  <c:v>0.7278076693368124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285750</xdr:colOff>
      <xdr:row>16</xdr:row>
      <xdr:rowOff>137583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7410</xdr:colOff>
      <xdr:row>17</xdr:row>
      <xdr:rowOff>84666</xdr:rowOff>
    </xdr:from>
    <xdr:to>
      <xdr:col>12</xdr:col>
      <xdr:colOff>190500</xdr:colOff>
      <xdr:row>27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32.5703125" bestFit="1" customWidth="1"/>
    <col min="2" max="2" width="19.855468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6" t="s">
        <v>23</v>
      </c>
      <c r="D1" s="31"/>
    </row>
    <row r="2" spans="1:15" x14ac:dyDescent="0.25">
      <c r="A2" s="14" t="s">
        <v>1</v>
      </c>
      <c r="B2" s="2" t="s">
        <v>24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14</v>
      </c>
      <c r="B5" s="29">
        <v>17541.767178499998</v>
      </c>
      <c r="C5" s="25">
        <f>B5/100</f>
        <v>175.41767178499998</v>
      </c>
      <c r="D5" s="23">
        <f>C5/C$19</f>
        <v>0.36461584853706736</v>
      </c>
      <c r="N5" s="34"/>
      <c r="O5" s="33"/>
    </row>
    <row r="6" spans="1:15" x14ac:dyDescent="0.25">
      <c r="A6" s="27" t="s">
        <v>6</v>
      </c>
      <c r="B6" s="31">
        <v>354.69208596800001</v>
      </c>
      <c r="C6" s="16">
        <f t="shared" ref="C6:C18" si="0">B6/100</f>
        <v>3.5469208596800001</v>
      </c>
      <c r="D6" s="22">
        <f>C6/C$19</f>
        <v>7.3724816079598372E-3</v>
      </c>
      <c r="N6" s="34"/>
      <c r="O6" s="33"/>
    </row>
    <row r="7" spans="1:15" x14ac:dyDescent="0.25">
      <c r="A7" s="27" t="s">
        <v>15</v>
      </c>
      <c r="B7" s="31">
        <v>1448.62287932</v>
      </c>
      <c r="C7" s="16">
        <f t="shared" si="0"/>
        <v>14.4862287932</v>
      </c>
      <c r="D7" s="22">
        <f>C7/C$19</f>
        <v>3.011047034080162E-2</v>
      </c>
      <c r="N7" s="34"/>
      <c r="O7" s="33"/>
    </row>
    <row r="8" spans="1:15" x14ac:dyDescent="0.25">
      <c r="A8" s="27" t="s">
        <v>16</v>
      </c>
      <c r="B8" s="31">
        <v>169.20000854400001</v>
      </c>
      <c r="C8" s="16">
        <f t="shared" si="0"/>
        <v>1.6920000854400001</v>
      </c>
      <c r="D8" s="22">
        <f>C8/C$19</f>
        <v>3.5169207332407999E-3</v>
      </c>
      <c r="N8" s="34"/>
      <c r="O8" s="33"/>
    </row>
    <row r="9" spans="1:15" x14ac:dyDescent="0.25">
      <c r="A9" s="27" t="s">
        <v>17</v>
      </c>
      <c r="B9" s="31">
        <v>5326.6346537600002</v>
      </c>
      <c r="C9" s="16">
        <f t="shared" si="0"/>
        <v>53.2663465376</v>
      </c>
      <c r="D9" s="22">
        <f>C9/C$19</f>
        <v>0.11071720393758677</v>
      </c>
      <c r="N9" s="34"/>
      <c r="O9" s="33"/>
    </row>
    <row r="10" spans="1:15" x14ac:dyDescent="0.25">
      <c r="A10" s="27" t="s">
        <v>21</v>
      </c>
      <c r="B10" s="31">
        <v>3746.9659536300001</v>
      </c>
      <c r="C10" s="16">
        <f t="shared" si="0"/>
        <v>37.4696595363</v>
      </c>
      <c r="D10" s="22">
        <f>C10/C$19</f>
        <v>7.7882869879654204E-2</v>
      </c>
      <c r="N10" s="34"/>
      <c r="O10" s="33"/>
    </row>
    <row r="11" spans="1:15" x14ac:dyDescent="0.25">
      <c r="A11" s="27" t="s">
        <v>20</v>
      </c>
      <c r="B11" s="31">
        <v>4021.6461061700002</v>
      </c>
      <c r="C11" s="16">
        <f t="shared" si="0"/>
        <v>40.216461061700002</v>
      </c>
      <c r="D11" s="22">
        <f>C11/C$19</f>
        <v>8.359225684594658E-2</v>
      </c>
      <c r="N11" s="34"/>
      <c r="O11" s="33"/>
    </row>
    <row r="12" spans="1:15" x14ac:dyDescent="0.25">
      <c r="A12" s="27" t="s">
        <v>22</v>
      </c>
      <c r="B12" s="31">
        <v>3081.08020468</v>
      </c>
      <c r="C12" s="16">
        <f t="shared" si="0"/>
        <v>30.810802046799999</v>
      </c>
      <c r="D12" s="22">
        <f>C12/C$19</f>
        <v>6.4042046722468382E-2</v>
      </c>
      <c r="N12" s="34"/>
      <c r="O12" s="33"/>
    </row>
    <row r="13" spans="1:15" x14ac:dyDescent="0.25">
      <c r="A13" s="27" t="s">
        <v>7</v>
      </c>
      <c r="B13" s="31">
        <v>585.82950210399997</v>
      </c>
      <c r="C13" s="16">
        <f t="shared" si="0"/>
        <v>5.85829502104</v>
      </c>
      <c r="D13" s="22">
        <f>C13/C$19</f>
        <v>1.2176807435313531E-2</v>
      </c>
      <c r="N13" s="34"/>
      <c r="O13" s="33"/>
    </row>
    <row r="14" spans="1:15" x14ac:dyDescent="0.25">
      <c r="A14" s="1" t="s">
        <v>8</v>
      </c>
      <c r="B14" s="1">
        <v>6198.0776455100004</v>
      </c>
      <c r="C14" s="16">
        <f t="shared" si="0"/>
        <v>61.980776455100006</v>
      </c>
      <c r="D14" s="22">
        <f t="shared" ref="D14:D18" si="1">C14/C$19</f>
        <v>0.12883065411939321</v>
      </c>
      <c r="N14" s="34"/>
      <c r="O14" s="33"/>
    </row>
    <row r="15" spans="1:15" x14ac:dyDescent="0.25">
      <c r="A15" s="1" t="s">
        <v>9</v>
      </c>
      <c r="B15" s="1">
        <v>774.41336040399995</v>
      </c>
      <c r="C15" s="16">
        <f t="shared" si="0"/>
        <v>7.7441336040399991</v>
      </c>
      <c r="D15" s="22">
        <f t="shared" si="1"/>
        <v>1.6096632776441352E-2</v>
      </c>
      <c r="N15" s="34"/>
      <c r="O15" s="33"/>
    </row>
    <row r="16" spans="1:15" x14ac:dyDescent="0.25">
      <c r="A16" s="1" t="s">
        <v>18</v>
      </c>
      <c r="B16" s="1">
        <v>3607.7276237400001</v>
      </c>
      <c r="C16" s="16">
        <f t="shared" si="0"/>
        <v>36.0772762374</v>
      </c>
      <c r="D16" s="22">
        <f t="shared" si="1"/>
        <v>7.4988720089321184E-2</v>
      </c>
      <c r="N16" s="34"/>
      <c r="O16" s="33"/>
    </row>
    <row r="17" spans="1:15" x14ac:dyDescent="0.25">
      <c r="A17" s="1" t="s">
        <v>10</v>
      </c>
      <c r="B17" s="1">
        <v>226.39375750799999</v>
      </c>
      <c r="C17" s="16">
        <f t="shared" si="0"/>
        <v>2.2639375750799999</v>
      </c>
      <c r="D17" s="22">
        <f t="shared" si="1"/>
        <v>4.7057261196835178E-3</v>
      </c>
      <c r="N17" s="34"/>
      <c r="O17" s="33"/>
    </row>
    <row r="18" spans="1:15" ht="15.75" thickBot="1" x14ac:dyDescent="0.3">
      <c r="A18" s="32" t="s">
        <v>19</v>
      </c>
      <c r="B18" s="32">
        <v>1027.2197507799999</v>
      </c>
      <c r="C18" s="16">
        <f t="shared" si="0"/>
        <v>10.2721975078</v>
      </c>
      <c r="D18" s="22">
        <f t="shared" si="1"/>
        <v>2.1351360855121761E-2</v>
      </c>
      <c r="N18" s="35"/>
      <c r="O18" s="33"/>
    </row>
    <row r="19" spans="1:15" ht="15.75" thickBot="1" x14ac:dyDescent="0.3">
      <c r="A19" s="21" t="s">
        <v>11</v>
      </c>
      <c r="B19" s="20">
        <f>SUM(B5:B18)</f>
        <v>48110.270710618002</v>
      </c>
      <c r="C19" s="20">
        <f>SUM(C5:C18)</f>
        <v>481.10270710617993</v>
      </c>
      <c r="D19" s="26">
        <f>SUM(D5:D18)</f>
        <v>1.0000000000000002</v>
      </c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12</v>
      </c>
      <c r="B22" s="15">
        <f>B9+B10+B11</f>
        <v>13095.246713560002</v>
      </c>
      <c r="C22" s="15">
        <f>B22/100</f>
        <v>130.95246713560002</v>
      </c>
      <c r="D22" s="3">
        <f>C22/C$24</f>
        <v>0.27219233066318754</v>
      </c>
    </row>
    <row r="23" spans="1:15" ht="15.75" thickBot="1" x14ac:dyDescent="0.3">
      <c r="A23" s="9" t="s">
        <v>13</v>
      </c>
      <c r="B23" s="17">
        <f>B5+B6+B7+B8+B12+B13+B14+B15+B16+B17+B18</f>
        <v>35015.023997057993</v>
      </c>
      <c r="C23" s="17">
        <f>B23/100</f>
        <v>350.15023997057995</v>
      </c>
      <c r="D23" s="4">
        <f>C23/C$24</f>
        <v>0.7278076693368124</v>
      </c>
    </row>
    <row r="24" spans="1:15" ht="15.75" thickBot="1" x14ac:dyDescent="0.3">
      <c r="A24" s="7" t="s">
        <v>11</v>
      </c>
      <c r="B24" s="18">
        <f>SUM(B22:B23)</f>
        <v>48110.270710617995</v>
      </c>
      <c r="C24" s="18">
        <f>SUM(C22:C23)</f>
        <v>481.10270710617999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2014-11-24T21:15:54Z</dcterms:modified>
</cp:coreProperties>
</file>