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B17" i="1"/>
  <c r="C17" i="1"/>
  <c r="D15" i="1" s="1"/>
  <c r="C15" i="1"/>
  <c r="C16" i="1"/>
  <c r="C14" i="1"/>
  <c r="C13" i="1"/>
  <c r="C6" i="1"/>
  <c r="C7" i="1"/>
  <c r="C8" i="1"/>
  <c r="C9" i="1"/>
  <c r="C10" i="1"/>
  <c r="C11" i="1"/>
  <c r="C12" i="1"/>
  <c r="D16" i="1" l="1"/>
  <c r="C5" i="1"/>
  <c r="D14" i="1" s="1"/>
  <c r="D13" i="1" l="1"/>
  <c r="D8" i="1"/>
  <c r="D7" i="1"/>
  <c r="D9" i="1"/>
  <c r="D6" i="1"/>
  <c r="D12" i="1"/>
  <c r="D11" i="1"/>
  <c r="D10" i="1"/>
  <c r="C21" i="1"/>
  <c r="B22" i="1" l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<sst xmlns="http://schemas.openxmlformats.org/spreadsheetml/2006/main" count="40" uniqueCount="23">
  <si>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</si>
  <si>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</si>
  <si>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</si>
  <si>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</si>
  <si>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</si>
  <si>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</si>
  <si>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</si>
  <si>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</si>
  <si>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Pastos/Cultivos</t>
  </si>
  <si>
    <t>Total</t>
  </si>
  <si>
    <t>Bosque</t>
  </si>
  <si>
    <t>No Bosque</t>
  </si>
  <si>
    <t>Agricultura Tecnificada</t>
  </si>
  <si>
    <t>Área Húmeda Continental</t>
  </si>
  <si>
    <t>Bosque de Mangle Alto</t>
  </si>
  <si>
    <t>Vegetación Secundaria Decidua</t>
  </si>
  <si>
    <t>Zona Urbana Discontinua</t>
  </si>
  <si>
    <t>Bosque Latifoliado Deciduo</t>
  </si>
  <si>
    <t>Cuerpos de Agua Artificial</t>
  </si>
  <si>
    <t>Bosque de Mangle Bajo</t>
  </si>
  <si>
    <t>Camaroneras/salineras</t>
  </si>
  <si>
    <t>Namasigue</t>
  </si>
  <si>
    <t>0609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</si>
</sst>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43" fontId="0" fillId="0" borderId="27" xfId="1" applyFon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10" fontId="0" fillId="0" borderId="27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0" fontId="0" fillId="0" borderId="0" xfId="0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33669B"/>
      <color rgb="FF666633"/>
      <color rgb="FF009900"/>
      <color rgb="FF003300"/>
      <color rgb="FF009200"/>
      <color rgb="FFFD6E5F"/>
      <color rgb="FFCC00FF"/>
      <color rgb="FF99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Bosque de Mangle Alto</c:v>
                </c:pt>
                <c:pt idx="4">
                  <c:v>Bosque de Mangle Bajo</c:v>
                </c:pt>
                <c:pt idx="5">
                  <c:v>Bosque Latifoliado Deciduo</c:v>
                </c:pt>
                <c:pt idx="6">
                  <c:v>Bosque Latifoliado Húmedo</c:v>
                </c:pt>
                <c:pt idx="7">
                  <c:v>Camaroneras/salineras</c:v>
                </c:pt>
                <c:pt idx="8">
                  <c:v>Cuerpos de Agua Artificial</c:v>
                </c:pt>
                <c:pt idx="9">
                  <c:v>Pastos/Cultivos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5.4934120900331347E-2</c:v>
                </c:pt>
                <c:pt idx="1">
                  <c:v>1.9125473221132984E-2</c:v>
                </c:pt>
                <c:pt idx="2">
                  <c:v>2.9310577397039819E-2</c:v>
                </c:pt>
                <c:pt idx="3">
                  <c:v>5.7077843893680918E-4</c:v>
                </c:pt>
                <c:pt idx="4">
                  <c:v>2.0932116865196066E-3</c:v>
                </c:pt>
                <c:pt idx="5">
                  <c:v>0.14686672084595276</c:v>
                </c:pt>
                <c:pt idx="6">
                  <c:v>9.5099793561658483E-4</c:v>
                </c:pt>
                <c:pt idx="7">
                  <c:v>7.7389431000998509E-5</c:v>
                </c:pt>
                <c:pt idx="8">
                  <c:v>1.7282870693843158E-3</c:v>
                </c:pt>
                <c:pt idx="9">
                  <c:v>0.49444836192472608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6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0.15048170890702575</c:v>
                </c:pt>
                <c:pt idx="1">
                  <c:v>0.84951829109297416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</xdr:colOff>
      <xdr:row>0</xdr:row>
      <xdr:rowOff>74084</xdr:rowOff>
    </xdr:from>
    <xdr:to>
      <xdr:col>13</xdr:col>
      <xdr:colOff>275167</xdr:colOff>
      <xdr:row>14</xdr:row>
      <xdr:rowOff>148168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610659</xdr:colOff>
      <xdr:row>15</xdr:row>
      <xdr:rowOff>116417</xdr:rowOff>
    </xdr:from>
    <xdr:to>
      <xdr:col>12</xdr:col>
      <xdr:colOff>179916</xdr:colOff>
      <xdr:row>25</xdr:row>
      <xdr:rowOff>63500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19.855468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8" t="s">
        <v>21</v>
      </c>
      <c r="D1" s="33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9" t="s">
        <v>2</v>
      </c>
      <c r="B4" s="32" t="s">
        <v>3</v>
      </c>
      <c r="C4" s="32" t="s">
        <v>4</v>
      </c>
      <c r="D4" s="24" t="s">
        <v>5</v>
      </c>
    </row>
    <row r="5" spans="1:15" x14ac:dyDescent="0.25">
      <c r="A5" s="19" t="s">
        <v>12</v>
      </c>
      <c r="B5" s="30">
        <v>1190.7567560299999</v>
      </c>
      <c r="C5" s="25">
        <f>B5/100</f>
        <v>11.907567560299999</v>
      </c>
      <c r="D5" s="23">
        <f>C5/C$17</f>
        <v>5.4934120900331347E-2</v>
      </c>
      <c r="N5" s="36" t="s">
        <v>12</v>
      </c>
      <c r="O5" s="35">
        <v>1190.7567560299999</v>
      </c>
    </row>
    <row r="6" spans="1:15" x14ac:dyDescent="0.25">
      <c r="A6" s="27" t="s">
        <v>6</v>
      </c>
      <c r="B6" s="33">
        <v>414.56541175299998</v>
      </c>
      <c r="C6" s="16">
        <f t="shared" ref="C6:C16" si="0">B6/100</f>
        <v>4.1456541175299995</v>
      </c>
      <c r="D6" s="22">
        <f>C6/C$17</f>
        <v>1.9125473221132984E-2</v>
      </c>
      <c r="N6" s="36" t="s">
        <v>6</v>
      </c>
      <c r="O6" s="35">
        <v>414.56541175299998</v>
      </c>
    </row>
    <row r="7" spans="1:15" x14ac:dyDescent="0.25">
      <c r="A7" s="27" t="s">
        <v>13</v>
      </c>
      <c r="B7" s="33">
        <v>635.33861080600002</v>
      </c>
      <c r="C7" s="16">
        <f t="shared" si="0"/>
        <v>6.3533861080600005</v>
      </c>
      <c r="D7" s="22">
        <f>C7/C$17</f>
        <v>2.9310577397039819E-2</v>
      </c>
      <c r="N7" s="36" t="s">
        <v>13</v>
      </c>
      <c r="O7" s="35">
        <v>635.33861080600002</v>
      </c>
    </row>
    <row r="8" spans="1:15" x14ac:dyDescent="0.25">
      <c r="A8" s="27" t="s">
        <v>14</v>
      </c>
      <c r="B8" s="33">
        <v>12.3722428105</v>
      </c>
      <c r="C8" s="16">
        <f t="shared" si="0"/>
        <v>0.12372242810499999</v>
      </c>
      <c r="D8" s="22">
        <f>C8/C$17</f>
        <v>5.7077843893680918E-4</v>
      </c>
      <c r="N8" s="36" t="s">
        <v>14</v>
      </c>
      <c r="O8" s="35">
        <v>12.3722428105</v>
      </c>
    </row>
    <row r="9" spans="1:15" x14ac:dyDescent="0.25">
      <c r="A9" s="27" t="s">
        <v>19</v>
      </c>
      <c r="B9" s="33">
        <v>45.3726375643</v>
      </c>
      <c r="C9" s="16">
        <f t="shared" si="0"/>
        <v>0.453726375643</v>
      </c>
      <c r="D9" s="22">
        <f>C9/C$17</f>
        <v>2.0932116865196066E-3</v>
      </c>
      <c r="N9" s="36" t="s">
        <v>19</v>
      </c>
      <c r="O9" s="35">
        <v>45.3726375643</v>
      </c>
    </row>
    <row r="10" spans="1:15" x14ac:dyDescent="0.25">
      <c r="A10" s="27" t="s">
        <v>17</v>
      </c>
      <c r="B10" s="33">
        <v>3183.49574394</v>
      </c>
      <c r="C10" s="16">
        <f t="shared" si="0"/>
        <v>31.8349574394</v>
      </c>
      <c r="D10" s="22">
        <f>C10/C$17</f>
        <v>0.14686672084595276</v>
      </c>
      <c r="N10" s="36" t="s">
        <v>17</v>
      </c>
      <c r="O10" s="35">
        <v>3183.49574394</v>
      </c>
    </row>
    <row r="11" spans="1:15" x14ac:dyDescent="0.25">
      <c r="A11" s="27" t="s">
        <v>7</v>
      </c>
      <c r="B11" s="33">
        <v>20.613913506700001</v>
      </c>
      <c r="C11" s="16">
        <f t="shared" si="0"/>
        <v>0.20613913506700002</v>
      </c>
      <c r="D11" s="22">
        <f>C11/C$17</f>
        <v>9.5099793561658483E-4</v>
      </c>
      <c r="N11" s="36" t="s">
        <v>7</v>
      </c>
      <c r="O11" s="35">
        <v>20.613913506700001</v>
      </c>
    </row>
    <row r="12" spans="1:15" x14ac:dyDescent="0.25">
      <c r="A12" s="27" t="s">
        <v>20</v>
      </c>
      <c r="B12" s="33">
        <v>1.67749999999</v>
      </c>
      <c r="C12" s="16">
        <f t="shared" si="0"/>
        <v>1.6774999999899998E-2</v>
      </c>
      <c r="D12" s="22">
        <f>C12/C$17</f>
        <v>7.7389431000998509E-5</v>
      </c>
      <c r="N12" s="36" t="s">
        <v>20</v>
      </c>
      <c r="O12" s="35">
        <v>1.67749999999</v>
      </c>
    </row>
    <row r="13" spans="1:15" x14ac:dyDescent="0.25">
      <c r="A13" s="27" t="s">
        <v>18</v>
      </c>
      <c r="B13" s="33">
        <v>37.462499999999999</v>
      </c>
      <c r="C13" s="16">
        <f t="shared" si="0"/>
        <v>0.37462499999999999</v>
      </c>
      <c r="D13" s="22">
        <f>C13/C$17</f>
        <v>1.7282870693843158E-3</v>
      </c>
      <c r="N13" s="36" t="s">
        <v>18</v>
      </c>
      <c r="O13" s="35">
        <v>37.462499999999999</v>
      </c>
    </row>
    <row r="14" spans="1:15" x14ac:dyDescent="0.25">
      <c r="A14" s="27" t="s">
        <v>8</v>
      </c>
      <c r="B14" s="33">
        <v>10717.7054592</v>
      </c>
      <c r="C14" s="16">
        <f t="shared" si="0"/>
        <v>107.177054592</v>
      </c>
      <c r="D14" s="22">
        <f>C14/C$17</f>
        <v>0.49444836192472608</v>
      </c>
      <c r="N14" s="36" t="s">
        <v>8</v>
      </c>
      <c r="O14" s="35">
        <v>10717.7054592</v>
      </c>
    </row>
    <row r="15" spans="1:15" x14ac:dyDescent="0.25">
      <c r="A15" s="1" t="s">
        <v>15</v>
      </c>
      <c r="B15" s="1">
        <v>5355.5082169799998</v>
      </c>
      <c r="C15" s="16">
        <f t="shared" si="0"/>
        <v>53.555082169799995</v>
      </c>
      <c r="D15" s="22">
        <f t="shared" ref="D15:D16" si="1">C15/C$17</f>
        <v>0.24706988592293588</v>
      </c>
      <c r="N15" s="36" t="s">
        <v>15</v>
      </c>
      <c r="O15" s="35">
        <v>5355.5082169799998</v>
      </c>
    </row>
    <row r="16" spans="1:15" ht="15.75" thickBot="1" x14ac:dyDescent="0.3">
      <c r="A16" s="34" t="s">
        <v>16</v>
      </c>
      <c r="B16" s="34">
        <v>61.217499999899999</v>
      </c>
      <c r="C16" s="28">
        <f t="shared" si="0"/>
        <v>0.61217499999900005</v>
      </c>
      <c r="D16" s="31">
        <f t="shared" si="1"/>
        <v>2.8241952264227302E-3</v>
      </c>
      <c r="N16" s="37" t="s">
        <v>16</v>
      </c>
      <c r="O16" s="35">
        <v>61.217499999899999</v>
      </c>
    </row>
    <row r="17" spans="1:4" ht="15.75" thickBot="1" x14ac:dyDescent="0.3">
      <c r="A17" s="21" t="s">
        <v>9</v>
      </c>
      <c r="B17" s="20">
        <f>SUM(B5:B16)</f>
        <v>21676.086492590392</v>
      </c>
      <c r="C17" s="20">
        <f>SUM(C5:C16)</f>
        <v>216.76086492590392</v>
      </c>
      <c r="D17" s="26">
        <f>SUM(D5:D16)</f>
        <v>1</v>
      </c>
    </row>
    <row r="18" spans="1:4" ht="15.75" thickBot="1" x14ac:dyDescent="0.3">
      <c r="B18" s="16"/>
    </row>
    <row r="19" spans="1:4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4" x14ac:dyDescent="0.25">
      <c r="A20" s="8" t="s">
        <v>10</v>
      </c>
      <c r="B20" s="15">
        <f>SUM(B8:B11)</f>
        <v>3261.8545378214999</v>
      </c>
      <c r="C20" s="15">
        <f>B20/100</f>
        <v>32.618545378214996</v>
      </c>
      <c r="D20" s="3">
        <f>C20/C$22</f>
        <v>0.15048170890702575</v>
      </c>
    </row>
    <row r="21" spans="1:4" ht="15.75" thickBot="1" x14ac:dyDescent="0.3">
      <c r="A21" s="9" t="s">
        <v>11</v>
      </c>
      <c r="B21" s="17">
        <f>B5+B6+B7+B12+B13+B14+B15+B16</f>
        <v>18414.231954768889</v>
      </c>
      <c r="C21" s="17">
        <f>B21/100</f>
        <v>184.14231954768888</v>
      </c>
      <c r="D21" s="4">
        <f>C21/C$22</f>
        <v>0.84951829109297416</v>
      </c>
    </row>
    <row r="22" spans="1:4" ht="15.75" thickBot="1" x14ac:dyDescent="0.3">
      <c r="A22" s="7" t="s">
        <v>9</v>
      </c>
      <c r="B22" s="18">
        <f>SUM(B20:B21)</f>
        <v>21676.086492590388</v>
      </c>
      <c r="C22" s="18">
        <f>SUM(C20:C21)</f>
        <v>216.76086492590389</v>
      </c>
      <c r="D22" s="5">
        <f>SUM(D20:D21)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2014-11-24T21:50:11Z</dcterms:modified>
</cp:coreProperties>
</file>