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5" windowWidth="14805" windowHeight="7950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B23" i="1" l="1"/>
  <c r="B22" i="1"/>
  <c r="C15" i="1" l="1"/>
  <c r="C16" i="1"/>
  <c r="C17" i="1"/>
  <c r="C18" i="1"/>
  <c r="B19" i="1"/>
  <c r="C6" i="1"/>
  <c r="C7" i="1"/>
  <c r="C8" i="1"/>
  <c r="C9" i="1"/>
  <c r="C10" i="1"/>
  <c r="C11" i="1"/>
  <c r="C12" i="1"/>
  <c r="C13" i="1"/>
  <c r="C14" i="1"/>
  <c r="C5" i="1" l="1"/>
  <c r="C19" i="1" l="1"/>
  <c r="D17" i="1" s="1"/>
  <c r="C23" i="1"/>
  <c r="D12" i="1" l="1"/>
  <c r="D7" i="1"/>
  <c r="D10" i="1"/>
  <c r="D16" i="1"/>
  <c r="D11" i="1"/>
  <c r="D6" i="1"/>
  <c r="D18" i="1"/>
  <c r="D14" i="1"/>
  <c r="D8" i="1"/>
  <c r="D13" i="1"/>
  <c r="D9" i="1"/>
  <c r="D15" i="1"/>
  <c r="B24" i="1"/>
  <c r="C22" i="1"/>
  <c r="C24" i="1" s="1"/>
  <c r="D23" i="1" s="1"/>
  <c r="D5" i="1" l="1"/>
  <c r="D19" i="1" s="1"/>
  <c r="D22" i="1"/>
  <c r="D24" i="1" s="1"/>
</calcChain>
</file>

<file path=xl/sharedStrings.xml><?xml version="1.0" encoding="utf-8"?>
<sst xmlns="http://schemas.openxmlformats.org/spreadsheetml/2006/main" count="30" uniqueCount="25">
  <si>
    <t>Municipio</t>
  </si>
  <si>
    <t>Geocodigo</t>
  </si>
  <si>
    <t>Categoría</t>
  </si>
  <si>
    <t>Superficie ha</t>
  </si>
  <si>
    <r>
      <t>Superficie Km</t>
    </r>
    <r>
      <rPr>
        <b/>
        <sz val="11"/>
        <color theme="1"/>
        <rFont val="Calibri"/>
        <family val="2"/>
      </rPr>
      <t>²</t>
    </r>
  </si>
  <si>
    <t>Superficie %</t>
  </si>
  <si>
    <t>Árboles Dispersos Fuera de Bosque</t>
  </si>
  <si>
    <t>Bosque de Conífera Denso</t>
  </si>
  <si>
    <t>Otras Superficies de Agua</t>
  </si>
  <si>
    <t>Pastos/Cultivos</t>
  </si>
  <si>
    <t>Suelo Desnudo Continental</t>
  </si>
  <si>
    <t>Total</t>
  </si>
  <si>
    <t>Bosque</t>
  </si>
  <si>
    <t>No Bosque</t>
  </si>
  <si>
    <t>Agricultura Tecnificada</t>
  </si>
  <si>
    <t>Vegetación Secundaria Decidua</t>
  </si>
  <si>
    <t>Zona Urbana Discontinua</t>
  </si>
  <si>
    <t>Bosque Latifoliado Deciduo</t>
  </si>
  <si>
    <t>Cafetales</t>
  </si>
  <si>
    <t>Cuerpos de Agua Artificial</t>
  </si>
  <si>
    <t>Bosque de Conífera Ralo</t>
  </si>
  <si>
    <t>Bosque Latifoliado Húmedo</t>
  </si>
  <si>
    <t>Bosque Mixto</t>
  </si>
  <si>
    <t>San Marcos de Colón</t>
  </si>
  <si>
    <t>0615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</si>
</sst>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 * #,##0.00_ ;_ * \-#,##0.00_ ;_ * &quot;-&quot;??_ ;_ @_ "/>
  </numFmts>
  <fonts count="1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3">
    <xf numFmtId="0" fontId="0" fillId="0" borderId="0"/>
    <xf numFmtId="43" fontId="3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14" applyNumberFormat="0" applyFill="0" applyAlignment="0" applyProtection="0"/>
    <xf numFmtId="0" fontId="6" fillId="0" borderId="15" applyNumberFormat="0" applyFill="0" applyAlignment="0" applyProtection="0"/>
    <xf numFmtId="0" fontId="7" fillId="0" borderId="16" applyNumberFormat="0" applyFill="0" applyAlignment="0" applyProtection="0"/>
    <xf numFmtId="0" fontId="7" fillId="0" borderId="0" applyNumberFormat="0" applyFill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0" applyNumberFormat="0" applyBorder="0" applyAlignment="0" applyProtection="0"/>
    <xf numFmtId="0" fontId="11" fillId="6" borderId="17" applyNumberFormat="0" applyAlignment="0" applyProtection="0"/>
    <xf numFmtId="0" fontId="12" fillId="7" borderId="18" applyNumberFormat="0" applyAlignment="0" applyProtection="0"/>
    <xf numFmtId="0" fontId="13" fillId="7" borderId="17" applyNumberFormat="0" applyAlignment="0" applyProtection="0"/>
    <xf numFmtId="0" fontId="14" fillId="0" borderId="19" applyNumberFormat="0" applyFill="0" applyAlignment="0" applyProtection="0"/>
    <xf numFmtId="0" fontId="15" fillId="8" borderId="20" applyNumberFormat="0" applyAlignment="0" applyProtection="0"/>
    <xf numFmtId="0" fontId="16" fillId="0" borderId="0" applyNumberFormat="0" applyFill="0" applyBorder="0" applyAlignment="0" applyProtection="0"/>
    <xf numFmtId="0" fontId="3" fillId="9" borderId="21" applyNumberFormat="0" applyFont="0" applyAlignment="0" applyProtection="0"/>
    <xf numFmtId="0" fontId="17" fillId="0" borderId="0" applyNumberFormat="0" applyFill="0" applyBorder="0" applyAlignment="0" applyProtection="0"/>
    <xf numFmtId="0" fontId="1" fillId="0" borderId="22" applyNumberFormat="0" applyFill="0" applyAlignment="0" applyProtection="0"/>
    <xf numFmtId="0" fontId="18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18" fillId="33" borderId="0" applyNumberFormat="0" applyBorder="0" applyAlignment="0" applyProtection="0"/>
  </cellStyleXfs>
  <cellXfs count="36">
    <xf numFmtId="0" fontId="0" fillId="0" borderId="0" xfId="0"/>
    <xf numFmtId="0" fontId="0" fillId="0" borderId="1" xfId="0" applyBorder="1"/>
    <xf numFmtId="49" fontId="0" fillId="0" borderId="1" xfId="0" applyNumberFormat="1" applyBorder="1" applyAlignment="1">
      <alignment horizontal="left"/>
    </xf>
    <xf numFmtId="10" fontId="0" fillId="0" borderId="4" xfId="0" applyNumberFormat="1" applyBorder="1"/>
    <xf numFmtId="10" fontId="0" fillId="0" borderId="9" xfId="0" applyNumberFormat="1" applyBorder="1"/>
    <xf numFmtId="10" fontId="1" fillId="2" borderId="13" xfId="0" applyNumberFormat="1" applyFont="1" applyFill="1" applyBorder="1"/>
    <xf numFmtId="0" fontId="1" fillId="2" borderId="1" xfId="0" applyFont="1" applyFill="1" applyBorder="1"/>
    <xf numFmtId="0" fontId="1" fillId="2" borderId="11" xfId="0" applyFont="1" applyFill="1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7" xfId="0" applyFont="1" applyFill="1" applyBorder="1" applyAlignment="1">
      <alignment horizontal="left"/>
    </xf>
    <xf numFmtId="1" fontId="1" fillId="2" borderId="2" xfId="0" applyNumberFormat="1" applyFont="1" applyFill="1" applyBorder="1"/>
    <xf numFmtId="0" fontId="1" fillId="2" borderId="3" xfId="0" applyFont="1" applyFill="1" applyBorder="1"/>
    <xf numFmtId="2" fontId="1" fillId="2" borderId="3" xfId="0" applyNumberFormat="1" applyFont="1" applyFill="1" applyBorder="1"/>
    <xf numFmtId="2" fontId="1" fillId="2" borderId="10" xfId="0" applyNumberFormat="1" applyFont="1" applyFill="1" applyBorder="1"/>
    <xf numFmtId="0" fontId="1" fillId="2" borderId="1" xfId="0" applyNumberFormat="1" applyFont="1" applyFill="1" applyBorder="1"/>
    <xf numFmtId="43" fontId="0" fillId="0" borderId="6" xfId="1" applyFont="1" applyBorder="1"/>
    <xf numFmtId="43" fontId="0" fillId="0" borderId="1" xfId="1" applyFont="1" applyBorder="1"/>
    <xf numFmtId="43" fontId="0" fillId="0" borderId="8" xfId="1" applyFont="1" applyBorder="1"/>
    <xf numFmtId="43" fontId="1" fillId="2" borderId="12" xfId="1" applyFont="1" applyFill="1" applyBorder="1"/>
    <xf numFmtId="1" fontId="0" fillId="0" borderId="26" xfId="0" applyNumberFormat="1" applyBorder="1"/>
    <xf numFmtId="43" fontId="1" fillId="2" borderId="24" xfId="1" applyFont="1" applyFill="1" applyBorder="1"/>
    <xf numFmtId="0" fontId="1" fillId="2" borderId="23" xfId="0" applyNumberFormat="1" applyFont="1" applyFill="1" applyBorder="1" applyAlignment="1"/>
    <xf numFmtId="10" fontId="0" fillId="0" borderId="1" xfId="0" applyNumberFormat="1" applyBorder="1"/>
    <xf numFmtId="10" fontId="0" fillId="0" borderId="26" xfId="0" applyNumberFormat="1" applyBorder="1"/>
    <xf numFmtId="0" fontId="1" fillId="2" borderId="25" xfId="0" applyFont="1" applyFill="1" applyBorder="1"/>
    <xf numFmtId="43" fontId="0" fillId="0" borderId="26" xfId="1" applyFont="1" applyBorder="1"/>
    <xf numFmtId="10" fontId="1" fillId="2" borderId="25" xfId="0" applyNumberFormat="1" applyFont="1" applyFill="1" applyBorder="1"/>
    <xf numFmtId="1" fontId="0" fillId="0" borderId="1" xfId="0" applyNumberFormat="1" applyBorder="1"/>
    <xf numFmtId="1" fontId="1" fillId="2" borderId="23" xfId="0" applyNumberFormat="1" applyFont="1" applyFill="1" applyBorder="1"/>
    <xf numFmtId="2" fontId="0" fillId="0" borderId="26" xfId="0" applyNumberFormat="1" applyBorder="1"/>
    <xf numFmtId="0" fontId="1" fillId="2" borderId="24" xfId="0" applyFont="1" applyFill="1" applyBorder="1"/>
    <xf numFmtId="2" fontId="0" fillId="0" borderId="1" xfId="0" applyNumberFormat="1" applyBorder="1"/>
    <xf numFmtId="2" fontId="0" fillId="0" borderId="0" xfId="0" applyNumberFormat="1"/>
    <xf numFmtId="1" fontId="0" fillId="0" borderId="0" xfId="0" applyNumberFormat="1"/>
    <xf numFmtId="1" fontId="0" fillId="0" borderId="0" xfId="0" applyNumberFormat="1" applyBorder="1"/>
    <xf numFmtId="0" fontId="0" fillId="0" borderId="0" xfId="0"/>
  </cellXfs>
  <cellStyles count="43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a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Incorrecto" xfId="8" builtinId="27" customBuiltin="1"/>
    <cellStyle name="Millares" xfId="1" builtinId="3"/>
    <cellStyle name="Neutral" xfId="9" builtinId="28" customBuiltin="1"/>
    <cellStyle name="Normal" xfId="0" builtinId="0"/>
    <cellStyle name="Notas" xfId="16" builtinId="10" customBuiltin="1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1" xfId="3" builtinId="16" customBuiltin="1"/>
    <cellStyle name="Título 2" xfId="4" builtinId="17" customBuiltin="1"/>
    <cellStyle name="Título 3" xfId="5" builtinId="18" customBuiltin="1"/>
    <cellStyle name="Total" xfId="18" builtinId="25" customBuiltin="1"/>
  </cellStyles>
  <dxfs count="0"/>
  <tableStyles count="0" defaultTableStyle="TableStyleMedium2" defaultPivotStyle="PivotStyleMedium9"/>
  <colors>
    <mruColors>
      <color rgb="FFFD6E5F"/>
      <color rgb="FF808000"/>
      <color rgb="FF006600"/>
      <color rgb="FF666633"/>
      <color rgb="FF003300"/>
      <color rgb="FF33669B"/>
      <color rgb="FF00CCFF"/>
      <color rgb="FF9900FF"/>
      <color rgb="FF009900"/>
      <color rgb="FFCC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H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HN"/>
              <a:t>Porcentaje</a:t>
            </a:r>
            <a:r>
              <a:rPr lang="es-HN" baseline="0"/>
              <a:t> de Cobertura</a:t>
            </a:r>
            <a:endParaRPr lang="es-HN"/>
          </a:p>
        </c:rich>
      </c:tx>
      <c:layout>
        <c:manualLayout>
          <c:xMode val="edge"/>
          <c:yMode val="edge"/>
          <c:x val="2.2541557305336822E-2"/>
          <c:y val="2.3148148148148147E-2"/>
        </c:manualLayout>
      </c:layout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Hoja1!$D$4</c:f>
              <c:strCache>
                <c:ptCount val="1"/>
                <c:pt idx="0">
                  <c:v>Superficie %</c:v>
                </c:pt>
              </c:strCache>
            </c:strRef>
          </c:tx>
          <c:explosion val="25"/>
          <c:dPt>
            <c:idx val="0"/>
            <c:bubble3D val="0"/>
            <c:spPr>
              <a:solidFill>
                <a:srgbClr val="FF66FF"/>
              </a:solidFill>
            </c:spPr>
          </c:dPt>
          <c:dPt>
            <c:idx val="1"/>
            <c:bubble3D val="0"/>
            <c:spPr>
              <a:solidFill>
                <a:srgbClr val="009200"/>
              </a:solidFill>
            </c:spPr>
          </c:dPt>
          <c:dPt>
            <c:idx val="2"/>
            <c:bubble3D val="0"/>
            <c:spPr>
              <a:solidFill>
                <a:srgbClr val="003300"/>
              </a:solidFill>
            </c:spPr>
          </c:dPt>
          <c:dPt>
            <c:idx val="3"/>
            <c:bubble3D val="0"/>
            <c:spPr>
              <a:solidFill>
                <a:srgbClr val="009900"/>
              </a:solidFill>
            </c:spPr>
          </c:dPt>
          <c:dPt>
            <c:idx val="4"/>
            <c:bubble3D val="0"/>
            <c:spPr>
              <a:solidFill>
                <a:srgbClr val="666633"/>
              </a:solidFill>
            </c:spPr>
          </c:dPt>
          <c:dPt>
            <c:idx val="5"/>
            <c:bubble3D val="0"/>
            <c:spPr>
              <a:solidFill>
                <a:srgbClr val="006600"/>
              </a:solidFill>
            </c:spPr>
          </c:dPt>
          <c:dPt>
            <c:idx val="6"/>
            <c:bubble3D val="0"/>
            <c:spPr>
              <a:solidFill>
                <a:srgbClr val="808000"/>
              </a:solidFill>
            </c:spPr>
          </c:dPt>
          <c:dPt>
            <c:idx val="7"/>
            <c:bubble3D val="0"/>
            <c:spPr>
              <a:solidFill>
                <a:schemeClr val="accent6">
                  <a:lumMod val="50000"/>
                </a:schemeClr>
              </a:solidFill>
            </c:spPr>
          </c:dPt>
          <c:dPt>
            <c:idx val="8"/>
            <c:bubble3D val="0"/>
            <c:spPr>
              <a:solidFill>
                <a:srgbClr val="00B0F0"/>
              </a:solidFill>
            </c:spPr>
          </c:dPt>
          <c:dPt>
            <c:idx val="9"/>
            <c:bubble3D val="0"/>
            <c:spPr>
              <a:solidFill>
                <a:schemeClr val="accent5">
                  <a:lumMod val="75000"/>
                </a:schemeClr>
              </a:solidFill>
            </c:spPr>
          </c:dPt>
          <c:dPt>
            <c:idx val="10"/>
            <c:bubble3D val="0"/>
            <c:spPr>
              <a:solidFill>
                <a:srgbClr val="FFFF00"/>
              </a:solidFill>
            </c:spPr>
          </c:dPt>
          <c:dPt>
            <c:idx val="11"/>
            <c:bubble3D val="0"/>
            <c:spPr>
              <a:solidFill>
                <a:schemeClr val="bg1">
                  <a:lumMod val="50000"/>
                </a:schemeClr>
              </a:solidFill>
            </c:spPr>
          </c:dPt>
          <c:dPt>
            <c:idx val="12"/>
            <c:bubble3D val="0"/>
            <c:spPr>
              <a:solidFill>
                <a:schemeClr val="bg1">
                  <a:lumMod val="75000"/>
                </a:schemeClr>
              </a:solidFill>
            </c:spPr>
          </c:dPt>
          <c:dPt>
            <c:idx val="13"/>
            <c:bubble3D val="0"/>
            <c:spPr>
              <a:solidFill>
                <a:srgbClr val="FD6E5F"/>
              </a:solidFill>
            </c:spPr>
          </c:dPt>
          <c:dPt>
            <c:idx val="14"/>
            <c:bubble3D val="0"/>
            <c:spPr>
              <a:solidFill>
                <a:schemeClr val="bg1">
                  <a:lumMod val="75000"/>
                </a:schemeClr>
              </a:solidFill>
            </c:spPr>
          </c:dPt>
          <c:dPt>
            <c:idx val="15"/>
            <c:bubble3D val="0"/>
            <c:spPr>
              <a:solidFill>
                <a:srgbClr val="FFC000"/>
              </a:solidFill>
            </c:spPr>
          </c:dPt>
          <c:dPt>
            <c:idx val="16"/>
            <c:bubble3D val="0"/>
            <c:spPr>
              <a:solidFill>
                <a:srgbClr val="FD6E5F"/>
              </a:solidFill>
            </c:spPr>
          </c:dPt>
          <c:dLbls>
            <c:txPr>
              <a:bodyPr/>
              <a:lstStyle/>
              <a:p>
                <a:pPr>
                  <a:defRPr b="1"/>
                </a:pPr>
                <a:endParaRPr lang="es-HN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Hoja1!$A$5:$A$18</c:f>
              <c:strCache>
                <c:ptCount val="14"/>
                <c:pt idx="0">
                  <c:v>Agricultura Tecnificada</c:v>
                </c:pt>
                <c:pt idx="1">
                  <c:v>Árboles Dispersos Fuera de Bosque</c:v>
                </c:pt>
                <c:pt idx="2">
                  <c:v>Bosque de Conífera Denso</c:v>
                </c:pt>
                <c:pt idx="3">
                  <c:v>Bosque de Conífera Ralo</c:v>
                </c:pt>
                <c:pt idx="4">
                  <c:v>Bosque Latifoliado Deciduo</c:v>
                </c:pt>
                <c:pt idx="5">
                  <c:v>Bosque Latifoliado Húmedo</c:v>
                </c:pt>
                <c:pt idx="6">
                  <c:v>Bosque Mixto</c:v>
                </c:pt>
                <c:pt idx="7">
                  <c:v>Cafetales</c:v>
                </c:pt>
                <c:pt idx="8">
                  <c:v>Cuerpos de Agua Artificial</c:v>
                </c:pt>
                <c:pt idx="9">
                  <c:v>Otras Superficies de Agua</c:v>
                </c:pt>
                <c:pt idx="10">
                  <c:v>Pastos/Cultivos</c:v>
                </c:pt>
                <c:pt idx="11">
                  <c:v>Suelo Desnudo Continental</c:v>
                </c:pt>
                <c:pt idx="12">
                  <c:v>Vegetación Secundaria Decidua</c:v>
                </c:pt>
                <c:pt idx="13">
                  <c:v>Zona Urbana Discontinua</c:v>
                </c:pt>
              </c:strCache>
            </c:strRef>
          </c:cat>
          <c:val>
            <c:numRef>
              <c:f>Hoja1!$D$5:$D$18</c:f>
              <c:numCache>
                <c:formatCode>0.00%</c:formatCode>
                <c:ptCount val="14"/>
                <c:pt idx="0">
                  <c:v>4.6815050640228677E-4</c:v>
                </c:pt>
                <c:pt idx="1">
                  <c:v>2.5783427437402591E-2</c:v>
                </c:pt>
                <c:pt idx="2">
                  <c:v>0.14228026713770739</c:v>
                </c:pt>
                <c:pt idx="3">
                  <c:v>0.11520773175064143</c:v>
                </c:pt>
                <c:pt idx="4">
                  <c:v>0.13583331632730425</c:v>
                </c:pt>
                <c:pt idx="5">
                  <c:v>4.1228365479473597E-3</c:v>
                </c:pt>
                <c:pt idx="6">
                  <c:v>8.9886537427502008E-3</c:v>
                </c:pt>
                <c:pt idx="7">
                  <c:v>8.9514492432964728E-4</c:v>
                </c:pt>
                <c:pt idx="8">
                  <c:v>1.070317687460321E-3</c:v>
                </c:pt>
                <c:pt idx="9">
                  <c:v>3.9269137827291307E-4</c:v>
                </c:pt>
                <c:pt idx="10">
                  <c:v>0.23107711503511513</c:v>
                </c:pt>
                <c:pt idx="11">
                  <c:v>1.3689380659016918E-3</c:v>
                </c:pt>
                <c:pt idx="12">
                  <c:v>0.32425706307960517</c:v>
                </c:pt>
                <c:pt idx="13">
                  <c:v>8.2543463791597202E-3</c:v>
                </c:pt>
              </c:numCache>
            </c:numRef>
          </c:val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67812352855034752"/>
          <c:y val="1.8501814665417518E-2"/>
          <c:w val="0.31951584378132997"/>
          <c:h val="0.98149818533458244"/>
        </c:manualLayout>
      </c:layout>
      <c:overlay val="0"/>
      <c:txPr>
        <a:bodyPr/>
        <a:lstStyle/>
        <a:p>
          <a:pPr rtl="0">
            <a:defRPr sz="700"/>
          </a:pPr>
          <a:endParaRPr lang="es-HN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H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800" b="1" i="0" baseline="0">
                <a:effectLst/>
              </a:rPr>
              <a:t>Bosque No Bosque</a:t>
            </a:r>
            <a:endParaRPr lang="es-HN">
              <a:effectLst/>
            </a:endParaRPr>
          </a:p>
        </c:rich>
      </c:tx>
      <c:layout/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Hoja1!$D$21</c:f>
              <c:strCache>
                <c:ptCount val="1"/>
                <c:pt idx="0">
                  <c:v>Superficie %</c:v>
                </c:pt>
              </c:strCache>
            </c:strRef>
          </c:tx>
          <c:explosion val="25"/>
          <c:dPt>
            <c:idx val="0"/>
            <c:bubble3D val="0"/>
            <c:spPr>
              <a:solidFill>
                <a:srgbClr val="008000"/>
              </a:solidFill>
              <a:ln>
                <a:solidFill>
                  <a:srgbClr val="008000"/>
                </a:solidFill>
              </a:ln>
            </c:spPr>
          </c:dPt>
          <c:dPt>
            <c:idx val="1"/>
            <c:bubble3D val="0"/>
            <c:spPr>
              <a:solidFill>
                <a:srgbClr val="FFFF00"/>
              </a:solidFill>
            </c:spPr>
          </c:dPt>
          <c:dLbls>
            <c:txPr>
              <a:bodyPr/>
              <a:lstStyle/>
              <a:p>
                <a:pPr>
                  <a:defRPr sz="1200" b="1"/>
                </a:pPr>
                <a:endParaRPr lang="es-HN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Hoja1!$A$22:$A$23</c:f>
              <c:strCache>
                <c:ptCount val="2"/>
                <c:pt idx="0">
                  <c:v>Bosque</c:v>
                </c:pt>
                <c:pt idx="1">
                  <c:v>No Bosque</c:v>
                </c:pt>
              </c:strCache>
            </c:strRef>
          </c:cat>
          <c:val>
            <c:numRef>
              <c:f>Hoja1!$D$22:$D$23</c:f>
              <c:numCache>
                <c:formatCode>0.00%</c:formatCode>
                <c:ptCount val="2"/>
                <c:pt idx="0">
                  <c:v>0.40643280550635058</c:v>
                </c:pt>
                <c:pt idx="1">
                  <c:v>0.59356719449364947</c:v>
                </c:pt>
              </c:numCache>
            </c:numRef>
          </c:val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s-HN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38099</xdr:colOff>
      <xdr:row>0</xdr:row>
      <xdr:rowOff>57150</xdr:rowOff>
    </xdr:from>
    <xdr:to>
      <xdr:col>13</xdr:col>
      <xdr:colOff>1026584</xdr:colOff>
      <xdr:row>18</xdr:row>
      <xdr:rowOff>0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70910</xdr:colOff>
      <xdr:row>19</xdr:row>
      <xdr:rowOff>127000</xdr:rowOff>
    </xdr:from>
    <xdr:to>
      <xdr:col>12</xdr:col>
      <xdr:colOff>338667</xdr:colOff>
      <xdr:row>32</xdr:row>
      <xdr:rowOff>74083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4"/>
  <sheetViews>
    <sheetView tabSelected="1" zoomScale="90" zoomScaleNormal="90" workbookViewId="0">
      <selection activeCell="N7" sqref="N7"/>
    </sheetView>
  </sheetViews>
  <sheetFormatPr baseColWidth="10" defaultColWidth="9.140625" defaultRowHeight="15" x14ac:dyDescent="0.25"/>
  <cols>
    <col min="1" max="1" width="32.5703125" bestFit="1" customWidth="1"/>
    <col min="2" max="2" width="19.7109375" bestFit="1" customWidth="1"/>
    <col min="3" max="3" width="14" bestFit="1" customWidth="1"/>
    <col min="4" max="4" width="12" bestFit="1" customWidth="1"/>
    <col min="14" max="14" width="36.7109375" bestFit="1" customWidth="1"/>
  </cols>
  <sheetData>
    <row r="1" spans="1:15" x14ac:dyDescent="0.25">
      <c r="A1" s="6" t="s">
        <v>0</v>
      </c>
      <c r="B1" s="35" t="s">
        <v>23</v>
      </c>
      <c r="D1" s="1"/>
    </row>
    <row r="2" spans="1:15" x14ac:dyDescent="0.25">
      <c r="A2" s="14" t="s">
        <v>1</v>
      </c>
      <c r="B2" s="2" t="s">
        <v>24</v>
      </c>
    </row>
    <row r="3" spans="1:15" ht="15.75" thickBot="1" x14ac:dyDescent="0.3"/>
    <row r="4" spans="1:15" ht="15.75" thickBot="1" x14ac:dyDescent="0.3">
      <c r="A4" s="28" t="s">
        <v>2</v>
      </c>
      <c r="B4" s="30" t="s">
        <v>3</v>
      </c>
      <c r="C4" s="30" t="s">
        <v>4</v>
      </c>
      <c r="D4" s="24" t="s">
        <v>5</v>
      </c>
    </row>
    <row r="5" spans="1:15" x14ac:dyDescent="0.25">
      <c r="A5" s="19" t="s">
        <v>14</v>
      </c>
      <c r="B5" s="29">
        <v>27.072500000000002</v>
      </c>
      <c r="C5" s="25">
        <f>B5/100</f>
        <v>0.27072499999999999</v>
      </c>
      <c r="D5" s="23">
        <f>C5/C$19</f>
        <v>4.6815050640228677E-4</v>
      </c>
      <c r="N5" s="33"/>
      <c r="O5" s="32"/>
    </row>
    <row r="6" spans="1:15" x14ac:dyDescent="0.25">
      <c r="A6" s="27" t="s">
        <v>6</v>
      </c>
      <c r="B6" s="31">
        <v>1491.02015218</v>
      </c>
      <c r="C6" s="16">
        <f t="shared" ref="C6:C18" si="0">B6/100</f>
        <v>14.910201521799999</v>
      </c>
      <c r="D6" s="22">
        <f>C6/C$19</f>
        <v>2.5783427437402591E-2</v>
      </c>
      <c r="N6" s="33"/>
      <c r="O6" s="32"/>
    </row>
    <row r="7" spans="1:15" x14ac:dyDescent="0.25">
      <c r="A7" s="27" t="s">
        <v>7</v>
      </c>
      <c r="B7" s="31">
        <v>8227.8721894099999</v>
      </c>
      <c r="C7" s="16">
        <f t="shared" si="0"/>
        <v>82.278721894100002</v>
      </c>
      <c r="D7" s="22">
        <f>C7/C$19</f>
        <v>0.14228026713770739</v>
      </c>
      <c r="N7" s="33"/>
      <c r="O7" s="32"/>
    </row>
    <row r="8" spans="1:15" x14ac:dyDescent="0.25">
      <c r="A8" s="27" t="s">
        <v>20</v>
      </c>
      <c r="B8" s="31">
        <v>6662.3046972399998</v>
      </c>
      <c r="C8" s="16">
        <f t="shared" si="0"/>
        <v>66.623046972400005</v>
      </c>
      <c r="D8" s="22">
        <f>C8/C$19</f>
        <v>0.11520773175064143</v>
      </c>
      <c r="N8" s="33"/>
      <c r="O8" s="32"/>
    </row>
    <row r="9" spans="1:15" x14ac:dyDescent="0.25">
      <c r="A9" s="27" t="s">
        <v>17</v>
      </c>
      <c r="B9" s="31">
        <v>7855.0538896799999</v>
      </c>
      <c r="C9" s="16">
        <f t="shared" si="0"/>
        <v>78.550538896799992</v>
      </c>
      <c r="D9" s="22">
        <f>C9/C$19</f>
        <v>0.13583331632730425</v>
      </c>
      <c r="N9" s="33"/>
      <c r="O9" s="32"/>
    </row>
    <row r="10" spans="1:15" x14ac:dyDescent="0.25">
      <c r="A10" s="27" t="s">
        <v>21</v>
      </c>
      <c r="B10" s="31">
        <v>238.41796797800001</v>
      </c>
      <c r="C10" s="16">
        <f t="shared" si="0"/>
        <v>2.3841796797799999</v>
      </c>
      <c r="D10" s="22">
        <f>C10/C$19</f>
        <v>4.1228365479473597E-3</v>
      </c>
      <c r="N10" s="33"/>
      <c r="O10" s="32"/>
    </row>
    <row r="11" spans="1:15" x14ac:dyDescent="0.25">
      <c r="A11" s="27" t="s">
        <v>22</v>
      </c>
      <c r="B11" s="31">
        <v>519.80148504099998</v>
      </c>
      <c r="C11" s="16">
        <f t="shared" si="0"/>
        <v>5.1980148504099999</v>
      </c>
      <c r="D11" s="22">
        <f>C11/C$19</f>
        <v>8.9886537427502008E-3</v>
      </c>
      <c r="N11" s="33"/>
      <c r="O11" s="32"/>
    </row>
    <row r="12" spans="1:15" x14ac:dyDescent="0.25">
      <c r="A12" s="27" t="s">
        <v>18</v>
      </c>
      <c r="B12" s="31">
        <v>51.765000000000001</v>
      </c>
      <c r="C12" s="16">
        <f t="shared" si="0"/>
        <v>0.51765000000000005</v>
      </c>
      <c r="D12" s="22">
        <f>C12/C$19</f>
        <v>8.9514492432964728E-4</v>
      </c>
      <c r="N12" s="33"/>
      <c r="O12" s="32"/>
    </row>
    <row r="13" spans="1:15" x14ac:dyDescent="0.25">
      <c r="A13" s="27" t="s">
        <v>19</v>
      </c>
      <c r="B13" s="31">
        <v>61.895000000000003</v>
      </c>
      <c r="C13" s="16">
        <f t="shared" si="0"/>
        <v>0.61895</v>
      </c>
      <c r="D13" s="22">
        <f>C13/C$19</f>
        <v>1.070317687460321E-3</v>
      </c>
      <c r="N13" s="33"/>
      <c r="O13" s="32"/>
    </row>
    <row r="14" spans="1:15" x14ac:dyDescent="0.25">
      <c r="A14" s="1" t="s">
        <v>8</v>
      </c>
      <c r="B14" s="31">
        <v>22.708802389199999</v>
      </c>
      <c r="C14" s="16">
        <f t="shared" si="0"/>
        <v>0.227088023892</v>
      </c>
      <c r="D14" s="22">
        <f>C14/C$19</f>
        <v>3.9269137827291307E-4</v>
      </c>
      <c r="N14" s="33"/>
      <c r="O14" s="32"/>
    </row>
    <row r="15" spans="1:15" x14ac:dyDescent="0.25">
      <c r="A15" s="1" t="s">
        <v>9</v>
      </c>
      <c r="B15" s="1">
        <v>13362.871792800001</v>
      </c>
      <c r="C15" s="16">
        <f t="shared" si="0"/>
        <v>133.62871792800001</v>
      </c>
      <c r="D15" s="22">
        <f>C15/C$19</f>
        <v>0.23107711503511513</v>
      </c>
      <c r="N15" s="33"/>
      <c r="O15" s="32"/>
    </row>
    <row r="16" spans="1:15" x14ac:dyDescent="0.25">
      <c r="A16" s="1" t="s">
        <v>10</v>
      </c>
      <c r="B16" s="1">
        <v>79.1638058323</v>
      </c>
      <c r="C16" s="16">
        <f t="shared" si="0"/>
        <v>0.79163805832300005</v>
      </c>
      <c r="D16" s="22">
        <f>C16/C$19</f>
        <v>1.3689380659016918E-3</v>
      </c>
      <c r="N16" s="33"/>
      <c r="O16" s="32"/>
    </row>
    <row r="17" spans="1:15" x14ac:dyDescent="0.25">
      <c r="A17" s="1" t="s">
        <v>15</v>
      </c>
      <c r="B17" s="1">
        <v>18751.3400502</v>
      </c>
      <c r="C17" s="16">
        <f t="shared" si="0"/>
        <v>187.513400502</v>
      </c>
      <c r="D17" s="22">
        <f>C17/C$19</f>
        <v>0.32425706307960517</v>
      </c>
      <c r="N17" s="33"/>
      <c r="O17" s="32"/>
    </row>
    <row r="18" spans="1:15" ht="15.75" thickBot="1" x14ac:dyDescent="0.3">
      <c r="A18" s="1" t="s">
        <v>16</v>
      </c>
      <c r="B18" s="1">
        <v>477.33749999999998</v>
      </c>
      <c r="C18" s="16">
        <f t="shared" si="0"/>
        <v>4.7733749999999997</v>
      </c>
      <c r="D18" s="22">
        <f>C18/C$19</f>
        <v>8.2543463791597202E-3</v>
      </c>
      <c r="N18" s="34"/>
      <c r="O18" s="32"/>
    </row>
    <row r="19" spans="1:15" ht="15.75" thickBot="1" x14ac:dyDescent="0.3">
      <c r="A19" s="21" t="s">
        <v>11</v>
      </c>
      <c r="B19" s="20">
        <f>SUM(B5:B14)</f>
        <v>25157.911683918195</v>
      </c>
      <c r="C19" s="20">
        <f>SUM(C5:C18)</f>
        <v>578.28624832750495</v>
      </c>
      <c r="D19" s="26">
        <f>SUM(D5:D18)</f>
        <v>0.99999999999999989</v>
      </c>
    </row>
    <row r="20" spans="1:15" ht="15.75" thickBot="1" x14ac:dyDescent="0.3">
      <c r="B20" s="16"/>
    </row>
    <row r="21" spans="1:15" ht="15.75" thickBot="1" x14ac:dyDescent="0.3">
      <c r="A21" s="10" t="s">
        <v>2</v>
      </c>
      <c r="B21" s="11" t="s">
        <v>3</v>
      </c>
      <c r="C21" s="12" t="s">
        <v>4</v>
      </c>
      <c r="D21" s="13" t="s">
        <v>5</v>
      </c>
    </row>
    <row r="22" spans="1:15" x14ac:dyDescent="0.25">
      <c r="A22" s="8" t="s">
        <v>12</v>
      </c>
      <c r="B22" s="15">
        <f>SUM(B7:B11)</f>
        <v>23503.450229348997</v>
      </c>
      <c r="C22" s="15">
        <f>B22/100</f>
        <v>235.03450229348996</v>
      </c>
      <c r="D22" s="3">
        <f>C22/C$24</f>
        <v>0.40643280550635058</v>
      </c>
    </row>
    <row r="23" spans="1:15" ht="15.75" thickBot="1" x14ac:dyDescent="0.3">
      <c r="A23" s="9" t="s">
        <v>13</v>
      </c>
      <c r="B23" s="17">
        <f>B5+B6+B12+B13+B14+B15+B17+B16+B18</f>
        <v>34325.174603401501</v>
      </c>
      <c r="C23" s="17">
        <f>B23/100</f>
        <v>343.25174603401501</v>
      </c>
      <c r="D23" s="4">
        <f>C23/C$24</f>
        <v>0.59356719449364947</v>
      </c>
    </row>
    <row r="24" spans="1:15" ht="15.75" thickBot="1" x14ac:dyDescent="0.3">
      <c r="A24" s="7" t="s">
        <v>11</v>
      </c>
      <c r="B24" s="18">
        <f>SUM(B22:B23)</f>
        <v>57828.624832750502</v>
      </c>
      <c r="C24" s="18">
        <f>SUM(C22:C23)</f>
        <v>578.28624832750495</v>
      </c>
      <c r="D24" s="5">
        <f>SUM(D22:D23)</f>
        <v>1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2014-11-25T21:00:50Z</dcterms:modified>
</cp:coreProperties>
</file>