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8" i="1" l="1"/>
  <c r="B17" i="1"/>
  <c r="B14" i="1" l="1"/>
  <c r="C18" i="1" l="1"/>
  <c r="C6" i="1"/>
  <c r="C7" i="1"/>
  <c r="C8" i="1"/>
  <c r="C9" i="1"/>
  <c r="C10" i="1"/>
  <c r="C11" i="1"/>
  <c r="C12" i="1"/>
  <c r="C13" i="1"/>
  <c r="C5" i="1"/>
  <c r="C14" i="1" l="1"/>
  <c r="B19" i="1"/>
  <c r="C17" i="1"/>
  <c r="C19" i="1" s="1"/>
  <c r="D18" i="1" s="1"/>
  <c r="D7" i="1" l="1"/>
  <c r="D11" i="1"/>
  <c r="D17" i="1"/>
  <c r="D19" i="1" s="1"/>
  <c r="D6" i="1"/>
  <c r="D9" i="1"/>
  <c r="D8" i="1"/>
  <c r="D12" i="1"/>
  <c r="D5" i="1"/>
  <c r="D13" i="1"/>
  <c r="D10" i="1"/>
  <c r="D14" i="1" l="1"/>
</calcChain>
</file>

<file path=xl/sharedStrings.xml><?xml version="1.0" encoding="utf-8"?>
<sst xmlns="http://schemas.openxmlformats.org/spreadsheetml/2006/main" count="25" uniqueCount="20">
  <si>
    <t>Municipio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</si>
  <si>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</si>
  <si>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</si>
  <si>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</si>
  <si>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</si>
  <si>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</si>
  <si>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</si>
  <si>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</si>
  <si>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</si>
  <si>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Mixto</t>
  </si>
  <si>
    <t>Pastos/Cultivos</t>
  </si>
  <si>
    <t>Vegetación Secundaria Decidua</t>
  </si>
  <si>
    <t>Zona Urbana Discontinua</t>
  </si>
  <si>
    <t>Total</t>
  </si>
  <si>
    <t>Bosque</t>
  </si>
  <si>
    <t>No Bosque</t>
  </si>
  <si>
    <t>Geocódigo</t>
  </si>
  <si>
    <t>Nueva Armenia</t>
  </si>
  <si>
    <t>0812</t>
  </si>
  <si>
    <t>Otras Superficies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</si>
</sst>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4" fontId="0" fillId="0" borderId="1" xfId="0" applyNumberFormat="1" applyBorder="1"/>
    <xf numFmtId="1" fontId="0" fillId="0" borderId="9" xfId="0" applyNumberFormat="1" applyBorder="1"/>
    <xf numFmtId="10" fontId="0" fillId="0" borderId="10" xfId="0" applyNumberFormat="1" applyBorder="1"/>
    <xf numFmtId="1" fontId="0" fillId="0" borderId="6" xfId="0" applyNumberFormat="1" applyBorder="1"/>
    <xf numFmtId="4" fontId="0" fillId="0" borderId="7" xfId="0" applyNumberFormat="1" applyBorder="1"/>
    <xf numFmtId="10" fontId="0" fillId="0" borderId="8" xfId="0" applyNumberFormat="1" applyBorder="1"/>
    <xf numFmtId="1" fontId="0" fillId="0" borderId="11" xfId="0" applyNumberFormat="1" applyBorder="1"/>
    <xf numFmtId="4" fontId="0" fillId="0" borderId="12" xfId="0" applyNumberFormat="1" applyBorder="1"/>
    <xf numFmtId="10" fontId="0" fillId="0" borderId="13" xfId="0" applyNumberFormat="1" applyBorder="1"/>
    <xf numFmtId="0" fontId="0" fillId="0" borderId="6" xfId="0" applyBorder="1"/>
    <xf numFmtId="0" fontId="0" fillId="0" borderId="11" xfId="0" applyBorder="1"/>
    <xf numFmtId="4" fontId="1" fillId="2" borderId="14" xfId="0" applyNumberFormat="1" applyFont="1" applyFill="1" applyBorder="1"/>
    <xf numFmtId="10" fontId="1" fillId="2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3300"/>
      <color rgb="FFFF6600"/>
      <color rgb="FFCC6600"/>
      <color rgb="FF808000"/>
      <color rgb="FF006600"/>
      <color rgb="FF666633"/>
      <color rgb="FF009900"/>
      <color rgb="FF003300"/>
      <color rgb="FF0092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1.3888888888888888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bubble3D val="0"/>
            <c:spPr>
              <a:solidFill>
                <a:srgbClr val="FD6E5F"/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Hoja1!$A$5:$A$13</c:f>
              <c:strCache>
                <c:ptCount val="9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Mixto</c:v>
                </c:pt>
                <c:pt idx="5">
                  <c:v>Otras Superficies de Agua</c:v>
                </c:pt>
                <c:pt idx="6">
                  <c:v>Pastos/Cultivos</c:v>
                </c:pt>
                <c:pt idx="7">
                  <c:v>Vegetación Secundaria Decidua</c:v>
                </c:pt>
                <c:pt idx="8">
                  <c:v>Zona Urbana Discontinua</c:v>
                </c:pt>
              </c:strCache>
            </c:strRef>
          </c:cat>
          <c:val>
            <c:numRef>
              <c:f>Hoja1!$D$5:$D$13</c:f>
              <c:numCache>
                <c:formatCode>0.00%</c:formatCode>
                <c:ptCount val="9"/>
                <c:pt idx="0">
                  <c:v>1.9470093834994394E-2</c:v>
                </c:pt>
                <c:pt idx="1">
                  <c:v>0.2099059793755258</c:v>
                </c:pt>
                <c:pt idx="2">
                  <c:v>0.19579599063168027</c:v>
                </c:pt>
                <c:pt idx="3">
                  <c:v>0.12594331822414326</c:v>
                </c:pt>
                <c:pt idx="4">
                  <c:v>6.0020659077205753E-2</c:v>
                </c:pt>
                <c:pt idx="5">
                  <c:v>1.0361758015276427E-3</c:v>
                </c:pt>
                <c:pt idx="6">
                  <c:v>0.14865542184982838</c:v>
                </c:pt>
                <c:pt idx="7">
                  <c:v>0.23762106187364029</c:v>
                </c:pt>
                <c:pt idx="8">
                  <c:v>1.5512993314542199E-3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1.4034703995333917E-2"/>
          <c:w val="0.34166666666666667"/>
          <c:h val="0.98596529600466609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297681539807527E-2"/>
          <c:y val="0.29664640604135012"/>
          <c:w val="0.71194706911636052"/>
          <c:h val="0.64632730119261406"/>
        </c:manualLayout>
      </c:layout>
      <c:pie3DChart>
        <c:varyColors val="1"/>
        <c:ser>
          <c:idx val="0"/>
          <c:order val="0"/>
          <c:tx>
            <c:strRef>
              <c:f>Hoja1!$D$16</c:f>
              <c:strCache>
                <c:ptCount val="1"/>
                <c:pt idx="0">
                  <c:v>Superficie %</c:v>
                </c:pt>
              </c:strCache>
            </c:strRef>
          </c:tx>
          <c:spPr>
            <a:solidFill>
              <a:srgbClr val="FD6E5F"/>
            </a:solidFill>
          </c:spPr>
          <c:explosion val="25"/>
          <c:dPt>
            <c:idx val="0"/>
            <c:bubble3D val="0"/>
            <c:spPr>
              <a:solidFill>
                <a:srgbClr val="0066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9.6567475940507436E-2"/>
                  <c:y val="1.831514481742413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Hoja1!$A$17:$A$18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Hoja1!$D$17:$D$18</c:f>
              <c:numCache>
                <c:formatCode>0.00%</c:formatCode>
                <c:ptCount val="2"/>
                <c:pt idx="0">
                  <c:v>0.59166594730855504</c:v>
                </c:pt>
                <c:pt idx="1">
                  <c:v>0.40833405269144496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80962</xdr:rowOff>
    </xdr:from>
    <xdr:to>
      <xdr:col>12</xdr:col>
      <xdr:colOff>333375</xdr:colOff>
      <xdr:row>13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13</xdr:row>
      <xdr:rowOff>114300</xdr:rowOff>
    </xdr:from>
    <xdr:to>
      <xdr:col>12</xdr:col>
      <xdr:colOff>333375</xdr:colOff>
      <xdr:row>23</xdr:row>
      <xdr:rowOff>138112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N13" sqref="N13"/>
    </sheetView>
  </sheetViews>
  <sheetFormatPr baseColWidth="10" defaultColWidth="9.140625" defaultRowHeight="15" x14ac:dyDescent="0.25"/>
  <cols>
    <col min="1" max="1" width="32.5703125" bestFit="1" customWidth="1"/>
    <col min="2" max="2" width="15.5703125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17</v>
      </c>
    </row>
    <row r="2" spans="1:4" x14ac:dyDescent="0.25">
      <c r="A2" s="3" t="s">
        <v>16</v>
      </c>
      <c r="B2" s="4" t="s">
        <v>18</v>
      </c>
    </row>
    <row r="3" spans="1:4" ht="15.75" thickBot="1" x14ac:dyDescent="0.3"/>
    <row r="4" spans="1:4" ht="15.75" thickBot="1" x14ac:dyDescent="0.3">
      <c r="A4" s="5" t="s">
        <v>1</v>
      </c>
      <c r="B4" s="6" t="s">
        <v>2</v>
      </c>
      <c r="C4" s="6" t="s">
        <v>3</v>
      </c>
      <c r="D4" s="7" t="s">
        <v>4</v>
      </c>
    </row>
    <row r="5" spans="1:4" x14ac:dyDescent="0.25">
      <c r="A5" s="12" t="s">
        <v>5</v>
      </c>
      <c r="B5" s="13">
        <v>354.341301547</v>
      </c>
      <c r="C5" s="13">
        <f>B5/100</f>
        <v>3.5434130154700001</v>
      </c>
      <c r="D5" s="14">
        <f>C5/C$14</f>
        <v>1.9470093834994394E-2</v>
      </c>
    </row>
    <row r="6" spans="1:4" x14ac:dyDescent="0.25">
      <c r="A6" s="10" t="s">
        <v>6</v>
      </c>
      <c r="B6" s="9">
        <v>3820.1335116700002</v>
      </c>
      <c r="C6" s="9">
        <f t="shared" ref="C6:C13" si="0">B6/100</f>
        <v>38.201335116700001</v>
      </c>
      <c r="D6" s="11">
        <f>C6/C$14</f>
        <v>0.2099059793755258</v>
      </c>
    </row>
    <row r="7" spans="1:4" x14ac:dyDescent="0.25">
      <c r="A7" s="10" t="s">
        <v>7</v>
      </c>
      <c r="B7" s="9">
        <v>3563.34215675</v>
      </c>
      <c r="C7" s="9">
        <f t="shared" si="0"/>
        <v>35.633421567500001</v>
      </c>
      <c r="D7" s="11">
        <f>C7/C$14</f>
        <v>0.19579599063168027</v>
      </c>
    </row>
    <row r="8" spans="1:4" x14ac:dyDescent="0.25">
      <c r="A8" s="10" t="s">
        <v>8</v>
      </c>
      <c r="B8" s="9">
        <v>2292.0752041000001</v>
      </c>
      <c r="C8" s="9">
        <f t="shared" si="0"/>
        <v>22.920752041</v>
      </c>
      <c r="D8" s="11">
        <f>C8/C$14</f>
        <v>0.12594331822414326</v>
      </c>
    </row>
    <row r="9" spans="1:4" x14ac:dyDescent="0.25">
      <c r="A9" s="10" t="s">
        <v>9</v>
      </c>
      <c r="B9" s="9">
        <v>1092.3315849099999</v>
      </c>
      <c r="C9" s="9">
        <f t="shared" si="0"/>
        <v>10.9233158491</v>
      </c>
      <c r="D9" s="11">
        <f>C9/C$14</f>
        <v>6.0020659077205753E-2</v>
      </c>
    </row>
    <row r="10" spans="1:4" x14ac:dyDescent="0.25">
      <c r="A10" s="10" t="s">
        <v>19</v>
      </c>
      <c r="B10" s="9">
        <v>18.857632903900001</v>
      </c>
      <c r="C10" s="9">
        <f t="shared" si="0"/>
        <v>0.18857632903900001</v>
      </c>
      <c r="D10" s="11">
        <f>C10/C$14</f>
        <v>1.0361758015276427E-3</v>
      </c>
    </row>
    <row r="11" spans="1:4" x14ac:dyDescent="0.25">
      <c r="A11" s="10" t="s">
        <v>10</v>
      </c>
      <c r="B11" s="9">
        <v>2705.4186850199999</v>
      </c>
      <c r="C11" s="9">
        <f t="shared" si="0"/>
        <v>27.054186850199997</v>
      </c>
      <c r="D11" s="11">
        <f>C11/C$14</f>
        <v>0.14865542184982838</v>
      </c>
    </row>
    <row r="12" spans="1:4" x14ac:dyDescent="0.25">
      <c r="A12" s="10" t="s">
        <v>11</v>
      </c>
      <c r="B12" s="9">
        <v>4324.5275062800001</v>
      </c>
      <c r="C12" s="9">
        <f t="shared" si="0"/>
        <v>43.245275062800005</v>
      </c>
      <c r="D12" s="11">
        <f>C12/C$14</f>
        <v>0.23762106187364029</v>
      </c>
    </row>
    <row r="13" spans="1:4" ht="15.75" thickBot="1" x14ac:dyDescent="0.3">
      <c r="A13" s="15" t="s">
        <v>12</v>
      </c>
      <c r="B13" s="16">
        <v>28.232500000000002</v>
      </c>
      <c r="C13" s="16">
        <f t="shared" si="0"/>
        <v>0.28232499999999999</v>
      </c>
      <c r="D13" s="17">
        <f>C13/C$14</f>
        <v>1.5512993314542199E-3</v>
      </c>
    </row>
    <row r="14" spans="1:4" ht="15.75" thickBot="1" x14ac:dyDescent="0.3">
      <c r="A14" s="8" t="s">
        <v>13</v>
      </c>
      <c r="B14" s="20">
        <f>SUM(B5:B13)</f>
        <v>18199.2600831809</v>
      </c>
      <c r="C14" s="20">
        <f>SUM(C5:C13)</f>
        <v>181.992600831809</v>
      </c>
      <c r="D14" s="21">
        <f>SUM(D5:D13)</f>
        <v>1</v>
      </c>
    </row>
    <row r="15" spans="1:4" ht="15.75" thickBot="1" x14ac:dyDescent="0.3"/>
    <row r="16" spans="1:4" ht="15.75" thickBot="1" x14ac:dyDescent="0.3">
      <c r="A16" s="5" t="s">
        <v>1</v>
      </c>
      <c r="B16" s="6" t="s">
        <v>2</v>
      </c>
      <c r="C16" s="6" t="s">
        <v>3</v>
      </c>
      <c r="D16" s="7" t="s">
        <v>4</v>
      </c>
    </row>
    <row r="17" spans="1:4" x14ac:dyDescent="0.25">
      <c r="A17" s="18" t="s">
        <v>14</v>
      </c>
      <c r="B17" s="13">
        <f>B6+B7+B8+B9</f>
        <v>10767.88245743</v>
      </c>
      <c r="C17" s="13">
        <f>B17/100</f>
        <v>107.67882457429999</v>
      </c>
      <c r="D17" s="14">
        <f>C17/C$19</f>
        <v>0.59166594730855504</v>
      </c>
    </row>
    <row r="18" spans="1:4" ht="15.75" thickBot="1" x14ac:dyDescent="0.3">
      <c r="A18" s="19" t="s">
        <v>15</v>
      </c>
      <c r="B18" s="16">
        <f>B5+B10+B11+B12+B13</f>
        <v>7431.3776257508998</v>
      </c>
      <c r="C18" s="16">
        <f>B18/100</f>
        <v>74.313776257509005</v>
      </c>
      <c r="D18" s="17">
        <f>C18/C$19</f>
        <v>0.40833405269144496</v>
      </c>
    </row>
    <row r="19" spans="1:4" ht="15.75" thickBot="1" x14ac:dyDescent="0.3">
      <c r="A19" s="8" t="s">
        <v>13</v>
      </c>
      <c r="B19" s="20">
        <f>SUM(B17:B18)</f>
        <v>18199.2600831809</v>
      </c>
      <c r="C19" s="20">
        <f>SUM(C17:C18)</f>
        <v>181.992600831809</v>
      </c>
      <c r="D19" s="21">
        <f>SUM(D17:D18)</f>
        <v>1</v>
      </c>
    </row>
  </sheetData>
  <pageMargins left="0.7" right="0.7" top="0.75" bottom="0.75" header="0.3" footer="0.3"/>
  <ignoredErrors>
    <ignoredError sqref="B2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2014-11-24T19:57:07Z</dcterms:modified>
</cp:coreProperties>
</file>