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B21" i="1"/>
  <c r="C6" i="1"/>
  <c r="C7" i="1"/>
  <c r="C8" i="1"/>
  <c r="C9" i="1"/>
  <c r="C10" i="1"/>
  <c r="C11" i="1"/>
  <c r="C12" i="1"/>
  <c r="C13" i="1"/>
  <c r="C14" i="1"/>
  <c r="C15" i="1"/>
  <c r="C16" i="1"/>
  <c r="C17" i="1"/>
  <c r="B18" i="1"/>
  <c r="C22" i="1" l="1"/>
  <c r="C5" i="1"/>
  <c r="C18" i="1" l="1"/>
  <c r="D5" i="1" s="1"/>
  <c r="B23" i="1"/>
  <c r="C21" i="1"/>
  <c r="C23" i="1" s="1"/>
  <c r="D22" i="1" s="1"/>
  <c r="D16" i="1" l="1"/>
  <c r="D8" i="1"/>
  <c r="D18" i="1" s="1"/>
  <c r="D9" i="1"/>
  <c r="D17" i="1"/>
  <c r="D12" i="1"/>
  <c r="D13" i="1"/>
  <c r="D15" i="1"/>
  <c r="D14" i="1"/>
  <c r="D11" i="1"/>
  <c r="D10" i="1"/>
  <c r="D6" i="1"/>
  <c r="D7" i="1"/>
  <c r="D21" i="1"/>
  <c r="D23" i="1" s="1"/>
</calcChain>
</file>

<file path=xl/sharedStrings.xml><?xml version="1.0" encoding="utf-8"?>
<sst xmlns="http://schemas.openxmlformats.org/spreadsheetml/2006/main" count="29" uniqueCount="24">
  <si>
    <t>Municipio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</si>
  <si>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</si>
  <si>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</si>
  <si>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</si>
  <si>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</si>
  <si>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</si>
  <si>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</si>
  <si>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</si>
  <si>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</si>
  <si>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Bosque Latifoliado Húmedo</t>
  </si>
  <si>
    <t>Bosque Mixto</t>
  </si>
  <si>
    <t>Cafetales</t>
  </si>
  <si>
    <t>Pastos/Cultivos</t>
  </si>
  <si>
    <t>Suelo Desnudo Continental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</si>
  <si>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</si>
  <si>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</si>
  <si>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</si>
  <si>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</si>
  <si>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</si>
  <si>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</si>
  <si>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Geocódigo</t>
  </si>
  <si>
    <t>Otras Superficies de Agua</t>
  </si>
  <si>
    <t>Santa Lucía</t>
  </si>
  <si>
    <t>0823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</si>
</sst>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1" fillId="2" borderId="1" xfId="0" applyNumberFormat="1" applyFont="1" applyFill="1" applyBorder="1"/>
    <xf numFmtId="49" fontId="0" fillId="0" borderId="1" xfId="0" applyNumberFormat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NumberFormat="1" applyFont="1" applyFill="1" applyBorder="1" applyAlignment="1"/>
    <xf numFmtId="4" fontId="0" fillId="0" borderId="1" xfId="0" applyNumberFormat="1" applyBorder="1"/>
    <xf numFmtId="1" fontId="0" fillId="0" borderId="9" xfId="0" applyNumberFormat="1" applyBorder="1"/>
    <xf numFmtId="10" fontId="0" fillId="0" borderId="10" xfId="0" applyNumberFormat="1" applyBorder="1"/>
    <xf numFmtId="1" fontId="0" fillId="0" borderId="6" xfId="0" applyNumberFormat="1" applyBorder="1"/>
    <xf numFmtId="4" fontId="0" fillId="0" borderId="7" xfId="0" applyNumberFormat="1" applyBorder="1"/>
    <xf numFmtId="10" fontId="0" fillId="0" borderId="8" xfId="0" applyNumberFormat="1" applyBorder="1"/>
    <xf numFmtId="1" fontId="0" fillId="0" borderId="11" xfId="0" applyNumberFormat="1" applyBorder="1"/>
    <xf numFmtId="4" fontId="0" fillId="0" borderId="12" xfId="0" applyNumberFormat="1" applyBorder="1"/>
    <xf numFmtId="10" fontId="0" fillId="0" borderId="13" xfId="0" applyNumberFormat="1" applyBorder="1"/>
    <xf numFmtId="0" fontId="0" fillId="0" borderId="6" xfId="0" applyBorder="1"/>
    <xf numFmtId="0" fontId="0" fillId="0" borderId="11" xfId="0" applyBorder="1"/>
    <xf numFmtId="4" fontId="1" fillId="2" borderId="14" xfId="0" applyNumberFormat="1" applyFont="1" applyFill="1" applyBorder="1"/>
    <xf numFmtId="10" fontId="1" fillId="2" borderId="1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33669B"/>
      <color rgb="FFFF3300"/>
      <color rgb="FFCC6600"/>
      <color rgb="FF808000"/>
      <color rgb="FF006600"/>
      <color rgb="FF666633"/>
      <color rgb="FF0099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 sz="1800" b="1" i="0" baseline="0">
                <a:effectLst/>
              </a:rPr>
              <a:t>Porcentaje de Cobertura</a:t>
            </a:r>
            <a:endParaRPr lang="es-HN">
              <a:effectLst/>
            </a:endParaRPr>
          </a:p>
        </c:rich>
      </c:tx>
      <c:layout>
        <c:manualLayout>
          <c:xMode val="edge"/>
          <c:yMode val="edge"/>
          <c:x val="2.2541557305336822E-2"/>
          <c:y val="1.3888888888888888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808000"/>
              </a:solidFill>
            </c:spPr>
          </c:dPt>
          <c:dPt>
            <c:idx val="6"/>
            <c:bubble3D val="0"/>
            <c:spPr>
              <a:solidFill>
                <a:srgbClr val="CC6600"/>
              </a:solidFill>
            </c:spPr>
          </c:dPt>
          <c:dPt>
            <c:idx val="7"/>
            <c:bubble3D val="0"/>
            <c:spPr>
              <a:solidFill>
                <a:srgbClr val="33669B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FF6600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Hoja1!$A$5:$A$17</c:f>
              <c:strCache>
                <c:ptCount val="13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Bosque Mixto</c:v>
                </c:pt>
                <c:pt idx="6">
                  <c:v>Cafetales</c:v>
                </c:pt>
                <c:pt idx="7">
                  <c:v>Otras Superficies de Agua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Discontinua</c:v>
                </c:pt>
              </c:strCache>
            </c:strRef>
          </c:cat>
          <c:val>
            <c:numRef>
              <c:f>Hoja1!$D$5:$D$17</c:f>
              <c:numCache>
                <c:formatCode>0.00%</c:formatCode>
                <c:ptCount val="13"/>
                <c:pt idx="0">
                  <c:v>1.2473970332750169E-2</c:v>
                </c:pt>
                <c:pt idx="1">
                  <c:v>0.50088386314698308</c:v>
                </c:pt>
                <c:pt idx="2">
                  <c:v>2.3861549923178758E-2</c:v>
                </c:pt>
                <c:pt idx="3">
                  <c:v>1.4944068459894849E-2</c:v>
                </c:pt>
                <c:pt idx="4">
                  <c:v>4.5649291689018621E-2</c:v>
                </c:pt>
                <c:pt idx="5">
                  <c:v>0.13649449439384664</c:v>
                </c:pt>
                <c:pt idx="6">
                  <c:v>6.3658653782502272E-3</c:v>
                </c:pt>
                <c:pt idx="7">
                  <c:v>1.3307692939348517E-4</c:v>
                </c:pt>
                <c:pt idx="8">
                  <c:v>0.18450483002724241</c:v>
                </c:pt>
                <c:pt idx="9">
                  <c:v>2.2553947124799559E-4</c:v>
                </c:pt>
                <c:pt idx="10">
                  <c:v>4.4793775438410552E-2</c:v>
                </c:pt>
                <c:pt idx="11">
                  <c:v>7.573719714890171E-3</c:v>
                </c:pt>
                <c:pt idx="12">
                  <c:v>2.2095955094892934E-2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166666666666672"/>
          <c:y val="1.4034703995333917E-2"/>
          <c:w val="0.34166666666666667"/>
          <c:h val="0.98596529600466609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0297681539807527E-2"/>
          <c:y val="0.29664640604135012"/>
          <c:w val="0.71194706911636052"/>
          <c:h val="0.64632730119261406"/>
        </c:manualLayout>
      </c:layout>
      <c:pie3DChart>
        <c:varyColors val="1"/>
        <c:ser>
          <c:idx val="0"/>
          <c:order val="0"/>
          <c:tx>
            <c:strRef>
              <c:f>Hoja1!$D$20</c:f>
              <c:strCache>
                <c:ptCount val="1"/>
                <c:pt idx="0">
                  <c:v>Superficie %</c:v>
                </c:pt>
              </c:strCache>
            </c:strRef>
          </c:tx>
          <c:spPr>
            <a:solidFill>
              <a:srgbClr val="FD6E5F"/>
            </a:solidFill>
          </c:spPr>
          <c:explosion val="25"/>
          <c:dPt>
            <c:idx val="0"/>
            <c:bubble3D val="0"/>
            <c:spPr>
              <a:solidFill>
                <a:srgbClr val="006600"/>
              </a:solidFill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dLbl>
              <c:idx val="1"/>
              <c:layout>
                <c:manualLayout>
                  <c:x val="9.6567475940507436E-2"/>
                  <c:y val="1.831514481742413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Hoja1!$A$21:$A$22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Hoja1!$D$21:$D$22</c:f>
              <c:numCache>
                <c:formatCode>0.00%</c:formatCode>
                <c:ptCount val="2"/>
                <c:pt idx="0">
                  <c:v>0.72183326761292199</c:v>
                </c:pt>
                <c:pt idx="1">
                  <c:v>0.27816673238707801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80962</xdr:rowOff>
    </xdr:from>
    <xdr:to>
      <xdr:col>12</xdr:col>
      <xdr:colOff>333375</xdr:colOff>
      <xdr:row>14</xdr:row>
      <xdr:rowOff>138112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15</xdr:row>
      <xdr:rowOff>4762</xdr:rowOff>
    </xdr:from>
    <xdr:to>
      <xdr:col>12</xdr:col>
      <xdr:colOff>342900</xdr:colOff>
      <xdr:row>27</xdr:row>
      <xdr:rowOff>23812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O19" sqref="O19"/>
    </sheetView>
  </sheetViews>
  <sheetFormatPr baseColWidth="10" defaultColWidth="9.140625" defaultRowHeight="15" x14ac:dyDescent="0.25"/>
  <cols>
    <col min="1" max="1" width="32.570312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1" t="s">
        <v>0</v>
      </c>
      <c r="B1" s="2" t="s">
        <v>22</v>
      </c>
    </row>
    <row r="2" spans="1:4" x14ac:dyDescent="0.25">
      <c r="A2" s="3" t="s">
        <v>20</v>
      </c>
      <c r="B2" s="4" t="s">
        <v>23</v>
      </c>
    </row>
    <row r="3" spans="1:4" ht="15.75" thickBot="1" x14ac:dyDescent="0.3"/>
    <row r="4" spans="1:4" ht="15.75" thickBot="1" x14ac:dyDescent="0.3">
      <c r="A4" s="5" t="s">
        <v>1</v>
      </c>
      <c r="B4" s="6" t="s">
        <v>2</v>
      </c>
      <c r="C4" s="6" t="s">
        <v>3</v>
      </c>
      <c r="D4" s="7" t="s">
        <v>4</v>
      </c>
    </row>
    <row r="5" spans="1:4" x14ac:dyDescent="0.25">
      <c r="A5" s="12" t="s">
        <v>5</v>
      </c>
      <c r="B5" s="13">
        <v>72.1759752042</v>
      </c>
      <c r="C5" s="13">
        <f>B5/100</f>
        <v>0.72175975204200005</v>
      </c>
      <c r="D5" s="14">
        <f>C5/C$18</f>
        <v>1.2473970332750169E-2</v>
      </c>
    </row>
    <row r="6" spans="1:4" x14ac:dyDescent="0.25">
      <c r="A6" s="10" t="s">
        <v>6</v>
      </c>
      <c r="B6" s="9">
        <v>2898.1775908</v>
      </c>
      <c r="C6" s="9">
        <f t="shared" ref="C6:C17" si="0">B6/100</f>
        <v>28.981775907999999</v>
      </c>
      <c r="D6" s="11">
        <f t="shared" ref="D6:D17" si="1">C6/C$18</f>
        <v>0.50088386314698308</v>
      </c>
    </row>
    <row r="7" spans="1:4" x14ac:dyDescent="0.25">
      <c r="A7" s="10" t="s">
        <v>7</v>
      </c>
      <c r="B7" s="9">
        <v>138.065955718</v>
      </c>
      <c r="C7" s="9">
        <f t="shared" si="0"/>
        <v>1.38065955718</v>
      </c>
      <c r="D7" s="11">
        <f t="shared" si="1"/>
        <v>2.3861549923178758E-2</v>
      </c>
    </row>
    <row r="8" spans="1:4" x14ac:dyDescent="0.25">
      <c r="A8" s="10" t="s">
        <v>8</v>
      </c>
      <c r="B8" s="9">
        <v>86.468276405899999</v>
      </c>
      <c r="C8" s="9">
        <f t="shared" si="0"/>
        <v>0.86468276405900002</v>
      </c>
      <c r="D8" s="11">
        <f t="shared" si="1"/>
        <v>1.4944068459894849E-2</v>
      </c>
    </row>
    <row r="9" spans="1:4" x14ac:dyDescent="0.25">
      <c r="A9" s="10" t="s">
        <v>9</v>
      </c>
      <c r="B9" s="9">
        <v>264.13259428600003</v>
      </c>
      <c r="C9" s="9">
        <f t="shared" si="0"/>
        <v>2.6413259428600004</v>
      </c>
      <c r="D9" s="11">
        <f t="shared" si="1"/>
        <v>4.5649291689018621E-2</v>
      </c>
    </row>
    <row r="10" spans="1:4" x14ac:dyDescent="0.25">
      <c r="A10" s="10" t="s">
        <v>10</v>
      </c>
      <c r="B10" s="9">
        <v>789.77446475199997</v>
      </c>
      <c r="C10" s="9">
        <f t="shared" si="0"/>
        <v>7.8977446475199997</v>
      </c>
      <c r="D10" s="11">
        <f t="shared" si="1"/>
        <v>0.13649449439384664</v>
      </c>
    </row>
    <row r="11" spans="1:4" x14ac:dyDescent="0.25">
      <c r="A11" s="10" t="s">
        <v>11</v>
      </c>
      <c r="B11" s="9">
        <v>36.833704861999998</v>
      </c>
      <c r="C11" s="9">
        <f t="shared" si="0"/>
        <v>0.36833704862</v>
      </c>
      <c r="D11" s="11">
        <f t="shared" si="1"/>
        <v>6.3658653782502272E-3</v>
      </c>
    </row>
    <row r="12" spans="1:4" x14ac:dyDescent="0.25">
      <c r="A12" s="10" t="s">
        <v>21</v>
      </c>
      <c r="B12" s="9">
        <v>0.76999999999500002</v>
      </c>
      <c r="C12" s="9">
        <f t="shared" si="0"/>
        <v>7.6999999999500003E-3</v>
      </c>
      <c r="D12" s="11">
        <f t="shared" si="1"/>
        <v>1.3307692939348517E-4</v>
      </c>
    </row>
    <row r="13" spans="1:4" x14ac:dyDescent="0.25">
      <c r="A13" s="10" t="s">
        <v>12</v>
      </c>
      <c r="B13" s="9">
        <v>1067.5683589</v>
      </c>
      <c r="C13" s="9">
        <f t="shared" si="0"/>
        <v>10.675683589</v>
      </c>
      <c r="D13" s="11">
        <f t="shared" si="1"/>
        <v>0.18450483002724241</v>
      </c>
    </row>
    <row r="14" spans="1:4" x14ac:dyDescent="0.25">
      <c r="A14" s="10" t="s">
        <v>13</v>
      </c>
      <c r="B14" s="9">
        <v>1.3050000000099999</v>
      </c>
      <c r="C14" s="9">
        <f t="shared" si="0"/>
        <v>1.3050000000099999E-2</v>
      </c>
      <c r="D14" s="11">
        <f t="shared" si="1"/>
        <v>2.2553947124799559E-4</v>
      </c>
    </row>
    <row r="15" spans="1:4" x14ac:dyDescent="0.25">
      <c r="A15" s="10" t="s">
        <v>14</v>
      </c>
      <c r="B15" s="9">
        <v>259.182468701</v>
      </c>
      <c r="C15" s="9">
        <f t="shared" si="0"/>
        <v>2.5918246870099999</v>
      </c>
      <c r="D15" s="11">
        <f t="shared" si="1"/>
        <v>4.4793775438410552E-2</v>
      </c>
    </row>
    <row r="16" spans="1:4" x14ac:dyDescent="0.25">
      <c r="A16" s="10" t="s">
        <v>15</v>
      </c>
      <c r="B16" s="9">
        <v>43.822503322000003</v>
      </c>
      <c r="C16" s="9">
        <f t="shared" si="0"/>
        <v>0.43822503322</v>
      </c>
      <c r="D16" s="11">
        <f t="shared" si="1"/>
        <v>7.573719714890171E-3</v>
      </c>
    </row>
    <row r="17" spans="1:4" ht="15.75" thickBot="1" x14ac:dyDescent="0.3">
      <c r="A17" s="15" t="s">
        <v>16</v>
      </c>
      <c r="B17" s="16">
        <v>127.85</v>
      </c>
      <c r="C17" s="16">
        <f t="shared" si="0"/>
        <v>1.2785</v>
      </c>
      <c r="D17" s="17">
        <f t="shared" si="1"/>
        <v>2.2095955094892934E-2</v>
      </c>
    </row>
    <row r="18" spans="1:4" ht="15.75" thickBot="1" x14ac:dyDescent="0.3">
      <c r="A18" s="8" t="s">
        <v>17</v>
      </c>
      <c r="B18" s="20">
        <f>SUM(B5:B17)</f>
        <v>5786.1268929511052</v>
      </c>
      <c r="C18" s="20">
        <f>SUM(C5:C17)</f>
        <v>57.861268929511056</v>
      </c>
      <c r="D18" s="21">
        <f>SUM(D5:D17)</f>
        <v>1</v>
      </c>
    </row>
    <row r="19" spans="1:4" ht="15.75" thickBot="1" x14ac:dyDescent="0.3"/>
    <row r="20" spans="1:4" ht="15.75" thickBot="1" x14ac:dyDescent="0.3">
      <c r="A20" s="5" t="s">
        <v>1</v>
      </c>
      <c r="B20" s="6" t="s">
        <v>2</v>
      </c>
      <c r="C20" s="6" t="s">
        <v>3</v>
      </c>
      <c r="D20" s="7" t="s">
        <v>4</v>
      </c>
    </row>
    <row r="21" spans="1:4" x14ac:dyDescent="0.25">
      <c r="A21" s="18" t="s">
        <v>18</v>
      </c>
      <c r="B21" s="13">
        <f>B6+B7+B8+B9+B10</f>
        <v>4176.6188819619001</v>
      </c>
      <c r="C21" s="13">
        <f>B21/100</f>
        <v>41.766188819619003</v>
      </c>
      <c r="D21" s="14">
        <f>C21/C$23</f>
        <v>0.72183326761292199</v>
      </c>
    </row>
    <row r="22" spans="1:4" ht="15.75" thickBot="1" x14ac:dyDescent="0.3">
      <c r="A22" s="19" t="s">
        <v>19</v>
      </c>
      <c r="B22" s="16">
        <f>B5+B11+B12+B13+B14+B15+B16+B17</f>
        <v>1609.5080109892051</v>
      </c>
      <c r="C22" s="16">
        <f>B22/100</f>
        <v>16.095080109892052</v>
      </c>
      <c r="D22" s="17">
        <f>C22/C$23</f>
        <v>0.27816673238707801</v>
      </c>
    </row>
    <row r="23" spans="1:4" ht="15.75" thickBot="1" x14ac:dyDescent="0.3">
      <c r="A23" s="8" t="s">
        <v>17</v>
      </c>
      <c r="B23" s="20">
        <f>SUM(B21:B22)</f>
        <v>5786.1268929511052</v>
      </c>
      <c r="C23" s="20">
        <f>SUM(C21:C22)</f>
        <v>57.861268929511056</v>
      </c>
      <c r="D23" s="21">
        <f>SUM(D21:D22)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2014-11-24T21:07:24Z</dcterms:modified>
</cp:coreProperties>
</file>