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D17" i="1"/>
  <c r="C17" i="1"/>
  <c r="D16" i="1" s="1"/>
  <c r="B17" i="1"/>
  <c r="C16" i="1"/>
  <c r="C15" i="1" l="1"/>
  <c r="C14" i="1" l="1"/>
  <c r="C5" i="1" l="1"/>
  <c r="C6" i="1"/>
  <c r="C21" i="1" l="1"/>
  <c r="C7" i="1"/>
  <c r="C8" i="1"/>
  <c r="C9" i="1"/>
  <c r="C10" i="1"/>
  <c r="C11" i="1"/>
  <c r="C12" i="1"/>
  <c r="C13" i="1"/>
  <c r="B22" i="1" l="1"/>
  <c r="C20" i="1"/>
  <c r="C22" i="1" s="1"/>
  <c r="D21" i="1" s="1"/>
  <c r="D15" i="1" l="1"/>
  <c r="D14" i="1"/>
  <c r="D6" i="1"/>
  <c r="D5" i="1"/>
  <c r="D13" i="1"/>
  <c r="D12" i="1"/>
  <c r="D7" i="1"/>
  <c r="D8" i="1"/>
  <c r="D11" i="1"/>
  <c r="D9" i="1"/>
  <c r="D10" i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<sst xmlns="http://schemas.openxmlformats.org/spreadsheetml/2006/main" count="28" uniqueCount="23">
  <si>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</si>
  <si>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</si>
  <si>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</si>
  <si>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</si>
  <si>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</si>
  <si>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</si>
  <si>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</si>
  <si>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</si>
  <si>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</si>
  <si>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</si>
  <si>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</si>
  <si>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</si>
  <si>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</si>
  <si>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</si>
  <si>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</si>
  <si>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</si>
  <si>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Área Húmeda Continental</t>
  </si>
  <si>
    <t>Bosque de Conífera Denso</t>
  </si>
  <si>
    <t>Bosque de Conífera Ralo</t>
  </si>
  <si>
    <t>Sabanas</t>
  </si>
  <si>
    <t>Tique (Acoelorraphe wright)</t>
  </si>
  <si>
    <t>Wampusirpi</t>
  </si>
  <si>
    <t>0906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</si>
</sst>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8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10" fontId="1" fillId="2" borderId="22" xfId="0" applyNumberFormat="1" applyFont="1" applyFill="1" applyBorder="1"/>
    <xf numFmtId="43" fontId="1" fillId="2" borderId="21" xfId="1" applyFont="1" applyFill="1" applyBorder="1"/>
    <xf numFmtId="0" fontId="1" fillId="2" borderId="20" xfId="0" applyNumberFormat="1" applyFont="1" applyFill="1" applyBorder="1" applyAlignment="1"/>
    <xf numFmtId="0" fontId="1" fillId="2" borderId="20" xfId="0" applyFont="1" applyFill="1" applyBorder="1" applyAlignment="1">
      <alignment horizontal="left"/>
    </xf>
    <xf numFmtId="0" fontId="0" fillId="0" borderId="1" xfId="0" applyBorder="1"/>
    <xf numFmtId="0" fontId="1" fillId="2" borderId="21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2" xfId="0" applyFont="1" applyFill="1" applyBorder="1"/>
    <xf numFmtId="10" fontId="0" fillId="0" borderId="23" xfId="0" applyNumberFormat="1" applyBorder="1"/>
    <xf numFmtId="43" fontId="0" fillId="0" borderId="23" xfId="1" applyFont="1" applyBorder="1"/>
    <xf numFmtId="1" fontId="1" fillId="2" borderId="20" xfId="0" applyNumberFormat="1" applyFont="1" applyFill="1" applyBorder="1"/>
    <xf numFmtId="1" fontId="0" fillId="0" borderId="23" xfId="0" applyNumberFormat="1" applyBorder="1"/>
    <xf numFmtId="43" fontId="0" fillId="0" borderId="23" xfId="1" applyNumberFormat="1" applyFont="1" applyBorder="1"/>
    <xf numFmtId="10" fontId="0" fillId="0" borderId="24" xfId="0" applyNumberFormat="1" applyBorder="1"/>
    <xf numFmtId="43" fontId="0" fillId="0" borderId="24" xfId="1" applyFont="1" applyBorder="1"/>
    <xf numFmtId="0" fontId="0" fillId="0" borderId="24" xfId="0" applyBorder="1"/>
    <xf numFmtId="43" fontId="0" fillId="0" borderId="1" xfId="0" applyNumberFormat="1" applyBorder="1"/>
    <xf numFmtId="43" fontId="0" fillId="0" borderId="1" xfId="1" applyNumberFormat="1" applyFont="1" applyBorder="1"/>
    <xf numFmtId="43" fontId="0" fillId="0" borderId="0" xfId="1" applyFont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FF99"/>
      <color rgb="FF009900"/>
      <color rgb="FF003300"/>
      <color rgb="FFFF6600"/>
      <color rgb="FF990033"/>
      <color rgb="FF0000CC"/>
      <color rgb="FF006600"/>
      <color rgb="FF9900FF"/>
      <color rgb="FFFD6E5F"/>
      <color rgb="FFBD4C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FFFF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FFFF99"/>
              </a:solidFill>
            </c:spPr>
          </c:dPt>
          <c:dPt>
            <c:idx val="8"/>
            <c:bubble3D val="0"/>
            <c:spPr>
              <a:solidFill>
                <a:srgbClr val="FFFF99"/>
              </a:solidFill>
            </c:spPr>
          </c:dPt>
          <c:dPt>
            <c:idx val="9"/>
            <c:bubble3D val="0"/>
            <c:spPr>
              <a:solidFill>
                <a:srgbClr val="990033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2"/>
            <c:bubble3D val="0"/>
            <c:spPr>
              <a:solidFill>
                <a:srgbClr val="990033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6600"/>
              </a:solidFill>
            </c:spPr>
          </c:dPt>
          <c:dPt>
            <c:idx val="16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Área Húmeda Continental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Húmedo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Sabanas</c:v>
                </c:pt>
                <c:pt idx="8">
                  <c:v>Suelo Desnudo Continental</c:v>
                </c:pt>
                <c:pt idx="9">
                  <c:v>Tique (Acoelorraphe wright)</c:v>
                </c:pt>
                <c:pt idx="10">
                  <c:v>Vegetación Secundaria Húmeda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1.5206506329269137E-3</c:v>
                </c:pt>
                <c:pt idx="1">
                  <c:v>1.8337870491906324E-3</c:v>
                </c:pt>
                <c:pt idx="2">
                  <c:v>1.4880650249046603E-2</c:v>
                </c:pt>
                <c:pt idx="3">
                  <c:v>3.0913416863113882E-2</c:v>
                </c:pt>
                <c:pt idx="4">
                  <c:v>0.74663693498537331</c:v>
                </c:pt>
                <c:pt idx="5">
                  <c:v>6.338504710591988E-3</c:v>
                </c:pt>
                <c:pt idx="6">
                  <c:v>2.3701406997152744E-2</c:v>
                </c:pt>
                <c:pt idx="7">
                  <c:v>0.15215778529337412</c:v>
                </c:pt>
                <c:pt idx="8">
                  <c:v>4.5868243162343374E-4</c:v>
                </c:pt>
                <c:pt idx="9">
                  <c:v>1.0641741983624716E-3</c:v>
                </c:pt>
                <c:pt idx="10">
                  <c:v>2.0273107561937509E-2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0.79243100209753392</c:v>
                </c:pt>
                <c:pt idx="1">
                  <c:v>0.20756899790246605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13</xdr:col>
      <xdr:colOff>222250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49740</xdr:colOff>
      <xdr:row>15</xdr:row>
      <xdr:rowOff>127000</xdr:rowOff>
    </xdr:from>
    <xdr:to>
      <xdr:col>12</xdr:col>
      <xdr:colOff>560916</xdr:colOff>
      <xdr:row>26</xdr:row>
      <xdr:rowOff>105833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N5" sqref="N5"/>
    </sheetView>
  </sheetViews>
  <sheetFormatPr baseColWidth="10" defaultColWidth="9.140625" defaultRowHeight="15" x14ac:dyDescent="0.25"/>
  <cols>
    <col min="1" max="1" width="34.85546875" bestFit="1" customWidth="1"/>
    <col min="2" max="2" width="21.7109375" bestFit="1" customWidth="1"/>
    <col min="3" max="3" width="14" bestFit="1" customWidth="1"/>
    <col min="4" max="4" width="12" bestFit="1" customWidth="1"/>
    <col min="13" max="13" width="17.28515625" customWidth="1"/>
    <col min="14" max="14" width="36.7109375" bestFit="1" customWidth="1"/>
    <col min="15" max="15" width="10.42578125" bestFit="1" customWidth="1"/>
  </cols>
  <sheetData>
    <row r="1" spans="1:15" x14ac:dyDescent="0.25">
      <c r="A1" s="5" t="s">
        <v>0</v>
      </c>
      <c r="B1" s="20" t="s">
        <v>21</v>
      </c>
      <c r="D1" s="34"/>
    </row>
    <row r="2" spans="1:15" x14ac:dyDescent="0.25">
      <c r="A2" s="12" t="s">
        <v>1</v>
      </c>
      <c r="B2" s="1" t="s">
        <v>22</v>
      </c>
    </row>
    <row r="3" spans="1:15" ht="15.75" thickBot="1" x14ac:dyDescent="0.3"/>
    <row r="4" spans="1:15" ht="15.75" thickBot="1" x14ac:dyDescent="0.3">
      <c r="A4" s="27" t="s">
        <v>2</v>
      </c>
      <c r="B4" s="21" t="s">
        <v>3</v>
      </c>
      <c r="C4" s="21" t="s">
        <v>4</v>
      </c>
      <c r="D4" s="24" t="s">
        <v>5</v>
      </c>
    </row>
    <row r="5" spans="1:15" x14ac:dyDescent="0.25">
      <c r="A5" s="28" t="s">
        <v>6</v>
      </c>
      <c r="B5" s="29">
        <v>269.93560664699999</v>
      </c>
      <c r="C5" s="26">
        <f>B5/100</f>
        <v>2.69935606647</v>
      </c>
      <c r="D5" s="25">
        <f>C5/C$17</f>
        <v>1.5206506329269137E-3</v>
      </c>
      <c r="N5" s="37"/>
      <c r="O5" s="36"/>
    </row>
    <row r="6" spans="1:15" x14ac:dyDescent="0.25">
      <c r="A6" s="23" t="s">
        <v>16</v>
      </c>
      <c r="B6" s="34">
        <v>325.52146355399998</v>
      </c>
      <c r="C6" s="14">
        <f t="shared" ref="C6:C16" si="0">B6/100</f>
        <v>3.2552146355399998</v>
      </c>
      <c r="D6" s="22">
        <f>C6/C$17</f>
        <v>1.8337870491906324E-3</v>
      </c>
      <c r="N6" s="37"/>
      <c r="O6" s="36"/>
    </row>
    <row r="7" spans="1:15" x14ac:dyDescent="0.25">
      <c r="A7" s="23" t="s">
        <v>17</v>
      </c>
      <c r="B7" s="34">
        <v>2641.5123009200001</v>
      </c>
      <c r="C7" s="14">
        <f t="shared" si="0"/>
        <v>26.415123009200002</v>
      </c>
      <c r="D7" s="22">
        <f>C7/C$17</f>
        <v>1.4880650249046603E-2</v>
      </c>
      <c r="N7" s="37"/>
      <c r="O7" s="36"/>
    </row>
    <row r="8" spans="1:15" x14ac:dyDescent="0.25">
      <c r="A8" s="23" t="s">
        <v>18</v>
      </c>
      <c r="B8" s="34">
        <v>5487.5404999599996</v>
      </c>
      <c r="C8" s="14">
        <f t="shared" si="0"/>
        <v>54.875404999599994</v>
      </c>
      <c r="D8" s="22">
        <f>C8/C$17</f>
        <v>3.0913416863113882E-2</v>
      </c>
      <c r="N8" s="37"/>
      <c r="O8" s="36"/>
    </row>
    <row r="9" spans="1:15" x14ac:dyDescent="0.25">
      <c r="A9" s="23" t="s">
        <v>7</v>
      </c>
      <c r="B9" s="34">
        <v>132537.934504</v>
      </c>
      <c r="C9" s="14">
        <f t="shared" si="0"/>
        <v>1325.3793450400001</v>
      </c>
      <c r="D9" s="22">
        <f>C9/C$17</f>
        <v>0.74663693498537331</v>
      </c>
      <c r="N9" s="37"/>
      <c r="O9" s="36"/>
    </row>
    <row r="10" spans="1:15" x14ac:dyDescent="0.25">
      <c r="A10" s="23" t="s">
        <v>8</v>
      </c>
      <c r="B10" s="35">
        <v>1125.16844911</v>
      </c>
      <c r="C10" s="14">
        <f t="shared" si="0"/>
        <v>11.251684491100001</v>
      </c>
      <c r="D10" s="22">
        <f>C10/C$17</f>
        <v>6.338504710591988E-3</v>
      </c>
      <c r="N10" s="37"/>
      <c r="O10" s="36"/>
    </row>
    <row r="11" spans="1:15" x14ac:dyDescent="0.25">
      <c r="A11" s="23" t="s">
        <v>9</v>
      </c>
      <c r="B11" s="34">
        <v>4207.3133286700004</v>
      </c>
      <c r="C11" s="14">
        <f t="shared" si="0"/>
        <v>42.073133286700006</v>
      </c>
      <c r="D11" s="22">
        <f>C11/C$17</f>
        <v>2.3701406997152744E-2</v>
      </c>
      <c r="N11" s="37"/>
      <c r="O11" s="36"/>
    </row>
    <row r="12" spans="1:15" x14ac:dyDescent="0.25">
      <c r="A12" s="23" t="s">
        <v>19</v>
      </c>
      <c r="B12" s="34">
        <v>27010.020046599999</v>
      </c>
      <c r="C12" s="14">
        <f t="shared" si="0"/>
        <v>270.10020046599999</v>
      </c>
      <c r="D12" s="22">
        <f>C12/C$17</f>
        <v>0.15215778529337412</v>
      </c>
      <c r="N12" s="37"/>
      <c r="O12" s="36"/>
    </row>
    <row r="13" spans="1:15" x14ac:dyDescent="0.25">
      <c r="A13" s="23" t="s">
        <v>10</v>
      </c>
      <c r="B13" s="34">
        <v>81.422200311899999</v>
      </c>
      <c r="C13" s="14">
        <f t="shared" si="0"/>
        <v>0.81422200311899995</v>
      </c>
      <c r="D13" s="22">
        <f>C13/C$17</f>
        <v>4.5868243162343374E-4</v>
      </c>
      <c r="N13" s="37"/>
      <c r="O13" s="36"/>
    </row>
    <row r="14" spans="1:15" x14ac:dyDescent="0.25">
      <c r="A14" s="20" t="s">
        <v>20</v>
      </c>
      <c r="B14" s="33">
        <v>188.905</v>
      </c>
      <c r="C14" s="14">
        <f t="shared" si="0"/>
        <v>1.8890500000000001</v>
      </c>
      <c r="D14" s="22">
        <f>C14/C$17</f>
        <v>1.0641741983624716E-3</v>
      </c>
      <c r="N14" s="37"/>
      <c r="O14" s="36"/>
    </row>
    <row r="15" spans="1:15" x14ac:dyDescent="0.25">
      <c r="A15" s="20" t="s">
        <v>11</v>
      </c>
      <c r="B15" s="33">
        <v>3598.7448200499998</v>
      </c>
      <c r="C15" s="14">
        <f t="shared" si="0"/>
        <v>35.987448200499998</v>
      </c>
      <c r="D15" s="22">
        <f>C15/C$17</f>
        <v>2.0273107561937509E-2</v>
      </c>
      <c r="N15" s="37"/>
      <c r="O15" s="36"/>
    </row>
    <row r="16" spans="1:15" ht="15.75" thickBot="1" x14ac:dyDescent="0.3">
      <c r="A16" s="32" t="s">
        <v>15</v>
      </c>
      <c r="B16">
        <v>39.212499999999999</v>
      </c>
      <c r="C16" s="31">
        <f t="shared" si="0"/>
        <v>0.392125</v>
      </c>
      <c r="D16" s="30">
        <f>C16/C$17</f>
        <v>2.2089902730625664E-4</v>
      </c>
      <c r="N16" s="37"/>
      <c r="O16" s="36"/>
    </row>
    <row r="17" spans="1:4" ht="15.75" thickBot="1" x14ac:dyDescent="0.3">
      <c r="A17" s="18" t="s">
        <v>12</v>
      </c>
      <c r="B17" s="17">
        <f>SUM(B5:B16)</f>
        <v>177513.2307198229</v>
      </c>
      <c r="C17" s="17">
        <f>SUM(C5:C16)</f>
        <v>1775.1323071982292</v>
      </c>
      <c r="D17" s="16">
        <f>SUM(D5:D16)</f>
        <v>0.99999999999999978</v>
      </c>
    </row>
    <row r="18" spans="1:4" ht="15.75" thickBot="1" x14ac:dyDescent="0.3">
      <c r="C18" s="4"/>
      <c r="D18" s="4"/>
    </row>
    <row r="19" spans="1:4" ht="15.75" thickBot="1" x14ac:dyDescent="0.3">
      <c r="A19" s="8" t="s">
        <v>2</v>
      </c>
      <c r="B19" s="9" t="s">
        <v>3</v>
      </c>
      <c r="C19" s="10" t="s">
        <v>4</v>
      </c>
      <c r="D19" s="11" t="s">
        <v>5</v>
      </c>
    </row>
    <row r="20" spans="1:4" x14ac:dyDescent="0.25">
      <c r="A20" s="6" t="s">
        <v>13</v>
      </c>
      <c r="B20" s="13">
        <f>B8+B9+B7</f>
        <v>140666.98730488002</v>
      </c>
      <c r="C20" s="13">
        <f>B20/100</f>
        <v>1406.6698730488001</v>
      </c>
      <c r="D20" s="2">
        <f>C20/C$22</f>
        <v>0.79243100209753392</v>
      </c>
    </row>
    <row r="21" spans="1:4" ht="15.75" thickBot="1" x14ac:dyDescent="0.3">
      <c r="A21" s="7" t="s">
        <v>14</v>
      </c>
      <c r="B21" s="15">
        <f>B5+B6+B10+B11+B12+B13+B14+B15+B16</f>
        <v>36846.243414942895</v>
      </c>
      <c r="C21" s="15">
        <f>B21/100</f>
        <v>368.46243414942893</v>
      </c>
      <c r="D21" s="3">
        <f>C21/C$22</f>
        <v>0.20756899790246605</v>
      </c>
    </row>
    <row r="22" spans="1:4" ht="15.75" thickBot="1" x14ac:dyDescent="0.3">
      <c r="A22" s="19" t="s">
        <v>12</v>
      </c>
      <c r="B22" s="17">
        <f>SUM(B20:B21)</f>
        <v>177513.23071982292</v>
      </c>
      <c r="C22" s="17">
        <f>SUM(C20:C21)</f>
        <v>1775.132307198229</v>
      </c>
      <c r="D22" s="16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2014-11-27T16:18:22Z</dcterms:modified>
</cp:coreProperties>
</file>