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Intibucá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J19" i="1" s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J15" i="1" s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<sst xmlns="http://schemas.openxmlformats.org/spreadsheetml/2006/main" count="138" uniqueCount="26">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</sst>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San Francisco de Opalaca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321282112463213"/>
          <c:y val="8.132160862961769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535289906943458E-2"/>
          <c:y val="0.13389163900296649"/>
          <c:w val="0.79143497971844423"/>
          <c:h val="0.786198800387095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-17.542888765910352</c:v>
                </c:pt>
                <c:pt idx="1">
                  <c:v>-15.938018815716656</c:v>
                </c:pt>
                <c:pt idx="2">
                  <c:v>-12.894299944659657</c:v>
                </c:pt>
                <c:pt idx="3">
                  <c:v>-10.182623132263419</c:v>
                </c:pt>
                <c:pt idx="4">
                  <c:v>-8.7991145545102381</c:v>
                </c:pt>
                <c:pt idx="5">
                  <c:v>-6.6961815163254013</c:v>
                </c:pt>
                <c:pt idx="6">
                  <c:v>-4.4548976203652462</c:v>
                </c:pt>
                <c:pt idx="7">
                  <c:v>-4.7039291643608188</c:v>
                </c:pt>
                <c:pt idx="8">
                  <c:v>-6.3364692861095735</c:v>
                </c:pt>
                <c:pt idx="9">
                  <c:v>-3.5141117874930821</c:v>
                </c:pt>
                <c:pt idx="10">
                  <c:v>-2.877697841726619</c:v>
                </c:pt>
                <c:pt idx="11">
                  <c:v>-1.8815716657443278</c:v>
                </c:pt>
                <c:pt idx="12">
                  <c:v>-1.7155506364139459</c:v>
                </c:pt>
                <c:pt idx="13">
                  <c:v>-1.1344770337576093</c:v>
                </c:pt>
                <c:pt idx="14">
                  <c:v>-0.69175428887659107</c:v>
                </c:pt>
                <c:pt idx="15">
                  <c:v>-0.30437188710570001</c:v>
                </c:pt>
                <c:pt idx="16">
                  <c:v>-0.16602102933038185</c:v>
                </c:pt>
                <c:pt idx="17">
                  <c:v>-8.3010514665190924E-2</c:v>
                </c:pt>
                <c:pt idx="18">
                  <c:v>-5.5340343110127282E-2</c:v>
                </c:pt>
                <c:pt idx="19">
                  <c:v>-2.7670171555063641E-2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20.398593200468934</c:v>
                </c:pt>
                <c:pt idx="1">
                  <c:v>18.02461899179367</c:v>
                </c:pt>
                <c:pt idx="2">
                  <c:v>13.247362250879249</c:v>
                </c:pt>
                <c:pt idx="3">
                  <c:v>9.9941383352872215</c:v>
                </c:pt>
                <c:pt idx="4">
                  <c:v>8.0011723329425557</c:v>
                </c:pt>
                <c:pt idx="5">
                  <c:v>6.0668229777256739</c:v>
                </c:pt>
                <c:pt idx="6">
                  <c:v>4.8651817116060956</c:v>
                </c:pt>
                <c:pt idx="7">
                  <c:v>4.191090269636577</c:v>
                </c:pt>
                <c:pt idx="8">
                  <c:v>4.7479484173505275</c:v>
                </c:pt>
                <c:pt idx="9">
                  <c:v>2.8135990621336462</c:v>
                </c:pt>
                <c:pt idx="10">
                  <c:v>2.3153575615474797</c:v>
                </c:pt>
                <c:pt idx="11">
                  <c:v>1.9636576787807738</c:v>
                </c:pt>
                <c:pt idx="12">
                  <c:v>1.2016412661195779</c:v>
                </c:pt>
                <c:pt idx="13">
                  <c:v>1.0844079718640094</c:v>
                </c:pt>
                <c:pt idx="14">
                  <c:v>0.3810082063305979</c:v>
                </c:pt>
                <c:pt idx="15">
                  <c:v>0.55685814771395081</c:v>
                </c:pt>
                <c:pt idx="16">
                  <c:v>0.14654161781946073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314761520"/>
        <c:axId val="314762080"/>
      </c:barChart>
      <c:catAx>
        <c:axId val="314761520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314762080"/>
        <c:crosses val="autoZero"/>
        <c:auto val="1"/>
        <c:lblAlgn val="ctr"/>
        <c:lblOffset val="100"/>
        <c:noMultiLvlLbl val="0"/>
      </c:catAx>
      <c:valAx>
        <c:axId val="314762080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3147615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302270768"/>
        <c:axId val="302271328"/>
      </c:barChart>
      <c:dateAx>
        <c:axId val="302270768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302271328"/>
        <c:crosses val="autoZero"/>
        <c:auto val="0"/>
        <c:lblOffset val="100"/>
        <c:baseTimeUnit val="days"/>
      </c:dateAx>
      <c:valAx>
        <c:axId val="302271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302270768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25" workbookViewId="0">
      <selection activeCell="P31" sqref="P31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634</v>
      </c>
      <c r="C2" s="3">
        <v>696</v>
      </c>
      <c r="E2" s="1" t="s">
        <v>3</v>
      </c>
      <c r="F2" s="2">
        <f>(B2/B22)*100</f>
        <v>17.542888765910352</v>
      </c>
      <c r="G2" s="2">
        <f>(C2/C22)*100</f>
        <v>20.398593200468934</v>
      </c>
      <c r="I2" s="1" t="s">
        <v>3</v>
      </c>
      <c r="J2" s="2">
        <f>(F2*-1)</f>
        <v>-17.542888765910352</v>
      </c>
      <c r="K2" s="2">
        <f>G2</f>
        <v>20.398593200468934</v>
      </c>
    </row>
    <row r="3" spans="1:11" x14ac:dyDescent="0.25">
      <c r="A3" s="1" t="s">
        <v>4</v>
      </c>
      <c r="B3" s="3">
        <v>576</v>
      </c>
      <c r="C3" s="3">
        <v>615</v>
      </c>
      <c r="E3" s="1" t="s">
        <v>4</v>
      </c>
      <c r="F3" s="2">
        <f>(B3/B22)*100</f>
        <v>15.938018815716656</v>
      </c>
      <c r="G3" s="2">
        <f>(C3/C22)*100</f>
        <v>18.02461899179367</v>
      </c>
      <c r="I3" s="1" t="s">
        <v>4</v>
      </c>
      <c r="J3" s="2">
        <f t="shared" ref="J3:J21" si="0">(F3*-1)</f>
        <v>-15.938018815716656</v>
      </c>
      <c r="K3" s="2">
        <f t="shared" ref="K3:K21" si="1">G3</f>
        <v>18.02461899179367</v>
      </c>
    </row>
    <row r="4" spans="1:11" x14ac:dyDescent="0.25">
      <c r="A4" s="1" t="s">
        <v>5</v>
      </c>
      <c r="B4" s="3">
        <v>466</v>
      </c>
      <c r="C4" s="3">
        <v>452</v>
      </c>
      <c r="E4" s="1" t="s">
        <v>5</v>
      </c>
      <c r="F4" s="2">
        <f>(B4/B22)*100</f>
        <v>12.894299944659657</v>
      </c>
      <c r="G4" s="2">
        <f>(C4/C22)*100</f>
        <v>13.247362250879249</v>
      </c>
      <c r="I4" s="1" t="s">
        <v>5</v>
      </c>
      <c r="J4" s="2">
        <f t="shared" si="0"/>
        <v>-12.894299944659657</v>
      </c>
      <c r="K4" s="2">
        <f t="shared" si="1"/>
        <v>13.247362250879249</v>
      </c>
    </row>
    <row r="5" spans="1:11" x14ac:dyDescent="0.25">
      <c r="A5" s="1" t="s">
        <v>6</v>
      </c>
      <c r="B5" s="3">
        <v>368</v>
      </c>
      <c r="C5" s="3">
        <v>341</v>
      </c>
      <c r="E5" s="1" t="s">
        <v>6</v>
      </c>
      <c r="F5" s="2">
        <f>(B5/B22)*100</f>
        <v>10.182623132263419</v>
      </c>
      <c r="G5" s="2">
        <f>(C5/C22)*100</f>
        <v>9.9941383352872215</v>
      </c>
      <c r="I5" s="1" t="s">
        <v>6</v>
      </c>
      <c r="J5" s="2">
        <f t="shared" si="0"/>
        <v>-10.182623132263419</v>
      </c>
      <c r="K5" s="2">
        <f t="shared" si="1"/>
        <v>9.9941383352872215</v>
      </c>
    </row>
    <row r="6" spans="1:11" x14ac:dyDescent="0.25">
      <c r="A6" s="1" t="s">
        <v>7</v>
      </c>
      <c r="B6" s="3">
        <v>318</v>
      </c>
      <c r="C6" s="3">
        <v>273</v>
      </c>
      <c r="E6" s="1" t="s">
        <v>7</v>
      </c>
      <c r="F6" s="2">
        <f>(B6/B22)*100</f>
        <v>8.7991145545102381</v>
      </c>
      <c r="G6" s="2">
        <f>(C6/C22)*100</f>
        <v>8.0011723329425557</v>
      </c>
      <c r="I6" s="1" t="s">
        <v>7</v>
      </c>
      <c r="J6" s="2">
        <f t="shared" si="0"/>
        <v>-8.7991145545102381</v>
      </c>
      <c r="K6" s="2">
        <f t="shared" si="1"/>
        <v>8.0011723329425557</v>
      </c>
    </row>
    <row r="7" spans="1:11" x14ac:dyDescent="0.25">
      <c r="A7" s="1" t="s">
        <v>8</v>
      </c>
      <c r="B7" s="3">
        <v>242</v>
      </c>
      <c r="C7" s="3">
        <v>207</v>
      </c>
      <c r="E7" s="1" t="s">
        <v>8</v>
      </c>
      <c r="F7" s="2">
        <f>(B7/B22)*100</f>
        <v>6.6961815163254013</v>
      </c>
      <c r="G7" s="2">
        <f>(C7/C22)*100</f>
        <v>6.0668229777256739</v>
      </c>
      <c r="I7" s="1" t="s">
        <v>8</v>
      </c>
      <c r="J7" s="2">
        <f t="shared" si="0"/>
        <v>-6.6961815163254013</v>
      </c>
      <c r="K7" s="2">
        <f t="shared" si="1"/>
        <v>6.0668229777256739</v>
      </c>
    </row>
    <row r="8" spans="1:11" x14ac:dyDescent="0.25">
      <c r="A8" s="1" t="s">
        <v>9</v>
      </c>
      <c r="B8" s="3">
        <v>161</v>
      </c>
      <c r="C8" s="3">
        <v>166</v>
      </c>
      <c r="E8" s="1" t="s">
        <v>9</v>
      </c>
      <c r="F8" s="2">
        <f>(B8/B22)*100</f>
        <v>4.4548976203652462</v>
      </c>
      <c r="G8" s="2">
        <f>(C8/C22)*100</f>
        <v>4.8651817116060956</v>
      </c>
      <c r="I8" s="1" t="s">
        <v>9</v>
      </c>
      <c r="J8" s="2">
        <f t="shared" si="0"/>
        <v>-4.4548976203652462</v>
      </c>
      <c r="K8" s="2">
        <f t="shared" si="1"/>
        <v>4.8651817116060956</v>
      </c>
    </row>
    <row r="9" spans="1:11" x14ac:dyDescent="0.25">
      <c r="A9" s="1" t="s">
        <v>10</v>
      </c>
      <c r="B9" s="3">
        <v>170</v>
      </c>
      <c r="C9" s="3">
        <v>143</v>
      </c>
      <c r="E9" s="1" t="s">
        <v>10</v>
      </c>
      <c r="F9" s="2">
        <f>(B9/B22)*100</f>
        <v>4.7039291643608188</v>
      </c>
      <c r="G9" s="2">
        <f>(C9/C22)*100</f>
        <v>4.191090269636577</v>
      </c>
      <c r="I9" s="1" t="s">
        <v>10</v>
      </c>
      <c r="J9" s="2">
        <f t="shared" si="0"/>
        <v>-4.7039291643608188</v>
      </c>
      <c r="K9" s="2">
        <f t="shared" si="1"/>
        <v>4.191090269636577</v>
      </c>
    </row>
    <row r="10" spans="1:11" x14ac:dyDescent="0.25">
      <c r="A10" s="1" t="s">
        <v>11</v>
      </c>
      <c r="B10" s="3">
        <v>229</v>
      </c>
      <c r="C10" s="3">
        <v>162</v>
      </c>
      <c r="E10" s="1" t="s">
        <v>11</v>
      </c>
      <c r="F10" s="2">
        <f>(B10/B22)*100</f>
        <v>6.3364692861095735</v>
      </c>
      <c r="G10" s="2">
        <f>(C10/C22)*100</f>
        <v>4.7479484173505275</v>
      </c>
      <c r="I10" s="1" t="s">
        <v>11</v>
      </c>
      <c r="J10" s="2">
        <f t="shared" si="0"/>
        <v>-6.3364692861095735</v>
      </c>
      <c r="K10" s="2">
        <f t="shared" si="1"/>
        <v>4.7479484173505275</v>
      </c>
    </row>
    <row r="11" spans="1:11" x14ac:dyDescent="0.25">
      <c r="A11" s="1" t="s">
        <v>12</v>
      </c>
      <c r="B11" s="3">
        <v>127</v>
      </c>
      <c r="C11" s="3">
        <v>96</v>
      </c>
      <c r="E11" s="1" t="s">
        <v>12</v>
      </c>
      <c r="F11" s="2">
        <f>(B11/B22)*100</f>
        <v>3.5141117874930821</v>
      </c>
      <c r="G11" s="2">
        <f>(C11/C22)*100</f>
        <v>2.8135990621336462</v>
      </c>
      <c r="I11" s="1" t="s">
        <v>12</v>
      </c>
      <c r="J11" s="2">
        <f t="shared" si="0"/>
        <v>-3.5141117874930821</v>
      </c>
      <c r="K11" s="2">
        <f t="shared" si="1"/>
        <v>2.8135990621336462</v>
      </c>
    </row>
    <row r="12" spans="1:11" x14ac:dyDescent="0.25">
      <c r="A12" s="1" t="s">
        <v>13</v>
      </c>
      <c r="B12" s="3">
        <v>104</v>
      </c>
      <c r="C12" s="3">
        <v>79</v>
      </c>
      <c r="E12" s="1" t="s">
        <v>13</v>
      </c>
      <c r="F12" s="2">
        <f>(B12/B22)*100</f>
        <v>2.877697841726619</v>
      </c>
      <c r="G12" s="2">
        <f>(C12/C22)*100</f>
        <v>2.3153575615474797</v>
      </c>
      <c r="I12" s="1" t="s">
        <v>13</v>
      </c>
      <c r="J12" s="2">
        <f t="shared" si="0"/>
        <v>-2.877697841726619</v>
      </c>
      <c r="K12" s="2">
        <f t="shared" si="1"/>
        <v>2.3153575615474797</v>
      </c>
    </row>
    <row r="13" spans="1:11" x14ac:dyDescent="0.25">
      <c r="A13" s="1" t="s">
        <v>14</v>
      </c>
      <c r="B13" s="3">
        <v>68</v>
      </c>
      <c r="C13" s="3">
        <v>67</v>
      </c>
      <c r="E13" s="1" t="s">
        <v>14</v>
      </c>
      <c r="F13" s="2">
        <f>(B13/B22)*100</f>
        <v>1.8815716657443278</v>
      </c>
      <c r="G13" s="2">
        <f>(C13/C22)*100</f>
        <v>1.9636576787807738</v>
      </c>
      <c r="I13" s="1" t="s">
        <v>14</v>
      </c>
      <c r="J13" s="2">
        <f t="shared" si="0"/>
        <v>-1.8815716657443278</v>
      </c>
      <c r="K13" s="2">
        <f t="shared" si="1"/>
        <v>1.9636576787807738</v>
      </c>
    </row>
    <row r="14" spans="1:11" x14ac:dyDescent="0.25">
      <c r="A14" s="1" t="s">
        <v>15</v>
      </c>
      <c r="B14" s="3">
        <v>62</v>
      </c>
      <c r="C14" s="3">
        <v>41</v>
      </c>
      <c r="E14" s="1" t="s">
        <v>15</v>
      </c>
      <c r="F14" s="2">
        <f>(B14/B22)*100</f>
        <v>1.7155506364139459</v>
      </c>
      <c r="G14" s="2">
        <f>(C14/C22)*100</f>
        <v>1.2016412661195779</v>
      </c>
      <c r="I14" s="1" t="s">
        <v>15</v>
      </c>
      <c r="J14" s="2">
        <f t="shared" si="0"/>
        <v>-1.7155506364139459</v>
      </c>
      <c r="K14" s="2">
        <f t="shared" si="1"/>
        <v>1.2016412661195779</v>
      </c>
    </row>
    <row r="15" spans="1:11" x14ac:dyDescent="0.25">
      <c r="A15" s="1" t="s">
        <v>16</v>
      </c>
      <c r="B15" s="3">
        <v>41</v>
      </c>
      <c r="C15" s="3">
        <v>37</v>
      </c>
      <c r="E15" s="1" t="s">
        <v>16</v>
      </c>
      <c r="F15" s="2">
        <f>(B15/B22)*100</f>
        <v>1.1344770337576093</v>
      </c>
      <c r="G15" s="2">
        <f>(C15/C22)*100</f>
        <v>1.0844079718640094</v>
      </c>
      <c r="I15" s="1" t="s">
        <v>16</v>
      </c>
      <c r="J15" s="2">
        <f t="shared" si="0"/>
        <v>-1.1344770337576093</v>
      </c>
      <c r="K15" s="2">
        <f t="shared" si="1"/>
        <v>1.0844079718640094</v>
      </c>
    </row>
    <row r="16" spans="1:11" x14ac:dyDescent="0.25">
      <c r="A16" s="1" t="s">
        <v>17</v>
      </c>
      <c r="B16" s="3">
        <v>25</v>
      </c>
      <c r="C16" s="3">
        <v>13</v>
      </c>
      <c r="E16" s="1" t="s">
        <v>17</v>
      </c>
      <c r="F16" s="2">
        <f>(B16/B22)*100</f>
        <v>0.69175428887659107</v>
      </c>
      <c r="G16" s="2">
        <f>(C16/C22)*100</f>
        <v>0.3810082063305979</v>
      </c>
      <c r="I16" s="1" t="s">
        <v>17</v>
      </c>
      <c r="J16" s="2">
        <f t="shared" si="0"/>
        <v>-0.69175428887659107</v>
      </c>
      <c r="K16" s="2">
        <f t="shared" si="1"/>
        <v>0.3810082063305979</v>
      </c>
    </row>
    <row r="17" spans="1:11" x14ac:dyDescent="0.25">
      <c r="A17" s="1" t="s">
        <v>18</v>
      </c>
      <c r="B17" s="3">
        <v>11</v>
      </c>
      <c r="C17" s="3">
        <v>19</v>
      </c>
      <c r="E17" s="1" t="s">
        <v>18</v>
      </c>
      <c r="F17" s="2">
        <f>(B17/B22)*100</f>
        <v>0.30437188710570001</v>
      </c>
      <c r="G17" s="2">
        <f>(C17/C22)*100</f>
        <v>0.55685814771395081</v>
      </c>
      <c r="I17" s="1" t="s">
        <v>18</v>
      </c>
      <c r="J17" s="2">
        <f t="shared" si="0"/>
        <v>-0.30437188710570001</v>
      </c>
      <c r="K17" s="2">
        <f t="shared" si="1"/>
        <v>0.55685814771395081</v>
      </c>
    </row>
    <row r="18" spans="1:11" x14ac:dyDescent="0.25">
      <c r="A18" s="1" t="s">
        <v>19</v>
      </c>
      <c r="B18" s="3">
        <v>6</v>
      </c>
      <c r="C18" s="3">
        <v>5</v>
      </c>
      <c r="E18" s="1" t="s">
        <v>19</v>
      </c>
      <c r="F18" s="2">
        <f>(B18/B22)*100</f>
        <v>0.16602102933038185</v>
      </c>
      <c r="G18" s="2">
        <f>(C18/C22)*100</f>
        <v>0.14654161781946073</v>
      </c>
      <c r="I18" s="1" t="s">
        <v>19</v>
      </c>
      <c r="J18" s="2">
        <f t="shared" si="0"/>
        <v>-0.16602102933038185</v>
      </c>
      <c r="K18" s="2">
        <f t="shared" si="1"/>
        <v>0.14654161781946073</v>
      </c>
    </row>
    <row r="19" spans="1:11" x14ac:dyDescent="0.25">
      <c r="A19" s="1" t="s">
        <v>20</v>
      </c>
      <c r="B19" s="3">
        <v>3</v>
      </c>
      <c r="C19" s="3">
        <v>0</v>
      </c>
      <c r="E19" s="1" t="s">
        <v>20</v>
      </c>
      <c r="F19" s="2">
        <f>(B19/B22)*100</f>
        <v>8.3010514665190924E-2</v>
      </c>
      <c r="G19" s="2">
        <f>(C19/C22)*100</f>
        <v>0</v>
      </c>
      <c r="I19" s="1" t="s">
        <v>20</v>
      </c>
      <c r="J19" s="2">
        <f t="shared" si="0"/>
        <v>-8.3010514665190924E-2</v>
      </c>
      <c r="K19" s="2">
        <f t="shared" si="1"/>
        <v>0</v>
      </c>
    </row>
    <row r="20" spans="1:11" x14ac:dyDescent="0.25">
      <c r="A20" s="1" t="s">
        <v>21</v>
      </c>
      <c r="B20" s="3">
        <v>2</v>
      </c>
      <c r="C20" s="3">
        <v>0</v>
      </c>
      <c r="E20" s="1" t="s">
        <v>21</v>
      </c>
      <c r="F20" s="2">
        <f>(B20/B22)*100</f>
        <v>5.5340343110127282E-2</v>
      </c>
      <c r="G20" s="2">
        <f>(C20/C22)*100</f>
        <v>0</v>
      </c>
      <c r="I20" s="1" t="s">
        <v>21</v>
      </c>
      <c r="J20" s="2">
        <f t="shared" si="0"/>
        <v>-5.5340343110127282E-2</v>
      </c>
      <c r="K20" s="2">
        <f t="shared" si="1"/>
        <v>0</v>
      </c>
    </row>
    <row r="21" spans="1:11" x14ac:dyDescent="0.25">
      <c r="A21" s="1" t="s">
        <v>22</v>
      </c>
      <c r="B21" s="3">
        <v>1</v>
      </c>
      <c r="C21" s="3">
        <v>0</v>
      </c>
      <c r="E21" s="1" t="s">
        <v>22</v>
      </c>
      <c r="F21" s="2">
        <f>(B21/B22)*100</f>
        <v>2.7670171555063641E-2</v>
      </c>
      <c r="G21" s="2">
        <f>(C21/C22)*100</f>
        <v>0</v>
      </c>
      <c r="I21" s="1" t="s">
        <v>22</v>
      </c>
      <c r="J21" s="2">
        <f t="shared" si="0"/>
        <v>-2.7670171555063641E-2</v>
      </c>
      <c r="K21" s="2">
        <f t="shared" si="1"/>
        <v>0</v>
      </c>
    </row>
    <row r="22" spans="1:11" x14ac:dyDescent="0.25">
      <c r="A22" s="2"/>
      <c r="B22" s="6">
        <f>SUM(B2:B21)</f>
        <v>3614</v>
      </c>
      <c r="C22" s="6">
        <f>SUM(C2:C21)</f>
        <v>3412</v>
      </c>
      <c r="E22" s="2"/>
      <c r="F22" s="2">
        <f>SUM(F2:F21)</f>
        <v>100</v>
      </c>
      <c r="G22" s="2">
        <f>SUM(G2:G21)</f>
        <v>100.00000000000003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2014-06-17T20:04:09Z</dcterms:modified>
</cp:coreProperties>
</file>