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18" i="1"/>
  <c r="B15" i="1" l="1"/>
  <c r="C6" i="1" l="1"/>
  <c r="C7" i="1"/>
  <c r="C8" i="1"/>
  <c r="C9" i="1"/>
  <c r="C10" i="1"/>
  <c r="C11" i="1"/>
  <c r="C12" i="1"/>
  <c r="C13" i="1"/>
  <c r="C14" i="1"/>
  <c r="C19" i="1" l="1"/>
  <c r="C5" i="1"/>
  <c r="C15" i="1" s="1"/>
  <c r="D8" i="1" s="1"/>
  <c r="D11" i="1" l="1"/>
  <c r="D13" i="1"/>
  <c r="D10" i="1"/>
  <c r="D5" i="1"/>
  <c r="D12" i="1"/>
  <c r="D6" i="1"/>
  <c r="D7" i="1"/>
  <c r="D9" i="1"/>
  <c r="D14" i="1"/>
  <c r="B20" i="1"/>
  <c r="C18" i="1"/>
  <c r="C20" i="1" s="1"/>
  <c r="D19" i="1" s="1"/>
  <c r="D15" i="1" l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<sst xmlns="http://schemas.openxmlformats.org/spreadsheetml/2006/main" count="26" uniqueCount="21">
  <si>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</si>
  <si>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</si>
  <si>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</si>
  <si>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</si>
  <si>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</si>
  <si>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</si>
  <si>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</si>
  <si>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</si>
  <si>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</si>
  <si>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</si>
  <si>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</si>
  <si>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</si>
  <si>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</si>
  <si>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</si>
  <si>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</si>
  <si>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Arenal de Playa</t>
  </si>
  <si>
    <t>Bosque de Mangle Alto</t>
  </si>
  <si>
    <t>Zona Urbana Continua</t>
  </si>
  <si>
    <t>Área Húmeda Continental</t>
  </si>
  <si>
    <t>Roatán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</si>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</sst>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6F6F6F"/>
      <color rgb="FFFFFF00"/>
      <color rgb="FF33669B"/>
      <color rgb="FF006600"/>
      <color rgb="FF9900FF"/>
      <color rgb="FFFFFFFF"/>
      <color rgb="FF00FF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FFFF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0300A"/>
              </a:solidFill>
            </c:spPr>
          </c:dPt>
          <c:dPt>
            <c:idx val="10"/>
            <c:bubble3D val="0"/>
            <c:spPr>
              <a:solidFill>
                <a:srgbClr val="F0300A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Húmedo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  <c:pt idx="9">
                  <c:v>Zona Urbana 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9.9226850080742675E-3</c:v>
                </c:pt>
                <c:pt idx="1">
                  <c:v>5.5922082020424852E-4</c:v>
                </c:pt>
                <c:pt idx="2">
                  <c:v>1.0945046177193636E-2</c:v>
                </c:pt>
                <c:pt idx="3">
                  <c:v>1.6620963123246148E-2</c:v>
                </c:pt>
                <c:pt idx="4">
                  <c:v>0.60188646966061943</c:v>
                </c:pt>
                <c:pt idx="5">
                  <c:v>2.4908641954977974E-3</c:v>
                </c:pt>
                <c:pt idx="6">
                  <c:v>3.4488210570614561E-2</c:v>
                </c:pt>
                <c:pt idx="7">
                  <c:v>7.1664343206673531E-2</c:v>
                </c:pt>
                <c:pt idx="8">
                  <c:v>0.12206473652891331</c:v>
                </c:pt>
                <c:pt idx="9">
                  <c:v>0.12935746070896309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0.61850743278386566</c:v>
                </c:pt>
                <c:pt idx="1">
                  <c:v>0.38149256721613445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0</xdr:rowOff>
    </xdr:from>
    <xdr:to>
      <xdr:col>12</xdr:col>
      <xdr:colOff>95250</xdr:colOff>
      <xdr:row>23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19</v>
      </c>
    </row>
    <row r="2" spans="1:4" x14ac:dyDescent="0.25">
      <c r="A2" s="15" t="s">
        <v>1</v>
      </c>
      <c r="B2" s="2" t="s">
        <v>20</v>
      </c>
    </row>
    <row r="3" spans="1:4" ht="15.75" thickBot="1" x14ac:dyDescent="0.3"/>
    <row r="4" spans="1:4" x14ac:dyDescent="0.25">
      <c r="A4" s="11" t="s">
        <v>2</v>
      </c>
      <c r="B4" s="12" t="s">
        <v>3</v>
      </c>
      <c r="C4" s="12" t="s">
        <v>4</v>
      </c>
      <c r="D4" s="22" t="s">
        <v>5</v>
      </c>
    </row>
    <row r="5" spans="1:4" x14ac:dyDescent="0.25">
      <c r="A5" s="17" t="s">
        <v>6</v>
      </c>
      <c r="B5" s="18">
        <v>66.293386345499997</v>
      </c>
      <c r="C5" s="18">
        <f>B5/100</f>
        <v>0.66293386345499994</v>
      </c>
      <c r="D5" s="16">
        <f t="shared" ref="D5:D14" si="0">C5/C$15</f>
        <v>9.9226850080742675E-3</v>
      </c>
    </row>
    <row r="6" spans="1:4" x14ac:dyDescent="0.25">
      <c r="A6" s="17" t="s">
        <v>18</v>
      </c>
      <c r="B6" s="18">
        <v>3.7361502311199999</v>
      </c>
      <c r="C6" s="18">
        <f t="shared" ref="C6:C14" si="1">B6/100</f>
        <v>3.7361502311200001E-2</v>
      </c>
      <c r="D6" s="16">
        <f t="shared" si="0"/>
        <v>5.5922082020424852E-4</v>
      </c>
    </row>
    <row r="7" spans="1:4" x14ac:dyDescent="0.25">
      <c r="A7" s="17" t="s">
        <v>15</v>
      </c>
      <c r="B7" s="18">
        <v>73.123773878099996</v>
      </c>
      <c r="C7" s="18">
        <f t="shared" si="1"/>
        <v>0.73123773878099996</v>
      </c>
      <c r="D7" s="16">
        <f t="shared" si="0"/>
        <v>1.0945046177193636E-2</v>
      </c>
    </row>
    <row r="8" spans="1:4" x14ac:dyDescent="0.25">
      <c r="A8" s="17" t="s">
        <v>16</v>
      </c>
      <c r="B8" s="18">
        <v>111.044533699</v>
      </c>
      <c r="C8" s="18">
        <f t="shared" si="1"/>
        <v>1.11044533699</v>
      </c>
      <c r="D8" s="16">
        <f t="shared" si="0"/>
        <v>1.6620963123246148E-2</v>
      </c>
    </row>
    <row r="9" spans="1:4" x14ac:dyDescent="0.25">
      <c r="A9" s="17" t="s">
        <v>7</v>
      </c>
      <c r="B9" s="18">
        <v>4021.1991247199999</v>
      </c>
      <c r="C9" s="18">
        <f t="shared" si="1"/>
        <v>40.211991247199997</v>
      </c>
      <c r="D9" s="16">
        <f t="shared" si="0"/>
        <v>0.60188646966061943</v>
      </c>
    </row>
    <row r="10" spans="1:4" x14ac:dyDescent="0.25">
      <c r="A10" s="17" t="s">
        <v>8</v>
      </c>
      <c r="B10" s="18">
        <v>16.641445567600002</v>
      </c>
      <c r="C10" s="18">
        <f t="shared" si="1"/>
        <v>0.16641445567600002</v>
      </c>
      <c r="D10" s="16">
        <f t="shared" si="0"/>
        <v>2.4908641954977974E-3</v>
      </c>
    </row>
    <row r="11" spans="1:4" x14ac:dyDescent="0.25">
      <c r="A11" s="17" t="s">
        <v>9</v>
      </c>
      <c r="B11" s="18">
        <v>230.4154839</v>
      </c>
      <c r="C11" s="18">
        <f t="shared" si="1"/>
        <v>2.3041548390000002</v>
      </c>
      <c r="D11" s="16">
        <f t="shared" si="0"/>
        <v>3.4488210570614561E-2</v>
      </c>
    </row>
    <row r="12" spans="1:4" x14ac:dyDescent="0.25">
      <c r="A12" s="17" t="s">
        <v>10</v>
      </c>
      <c r="B12" s="18">
        <v>478.788955563</v>
      </c>
      <c r="C12" s="18">
        <f t="shared" si="1"/>
        <v>4.7878895556299996</v>
      </c>
      <c r="D12" s="16">
        <f t="shared" si="0"/>
        <v>7.1664343206673531E-2</v>
      </c>
    </row>
    <row r="13" spans="1:4" x14ac:dyDescent="0.25">
      <c r="A13" s="17" t="s">
        <v>11</v>
      </c>
      <c r="B13" s="18">
        <v>815.51361665599995</v>
      </c>
      <c r="C13" s="18">
        <f t="shared" si="1"/>
        <v>8.1551361665600002</v>
      </c>
      <c r="D13" s="16">
        <f t="shared" si="0"/>
        <v>0.12206473652891331</v>
      </c>
    </row>
    <row r="14" spans="1:4" x14ac:dyDescent="0.25">
      <c r="A14" s="17" t="s">
        <v>17</v>
      </c>
      <c r="B14" s="18">
        <v>864.23625384399998</v>
      </c>
      <c r="C14" s="18">
        <f t="shared" si="1"/>
        <v>8.6423625384400005</v>
      </c>
      <c r="D14" s="16">
        <f t="shared" si="0"/>
        <v>0.12935746070896309</v>
      </c>
    </row>
    <row r="15" spans="1:4" ht="15.75" thickBot="1" x14ac:dyDescent="0.3">
      <c r="A15" s="23" t="s">
        <v>12</v>
      </c>
      <c r="B15" s="19">
        <f>SUM(B5:B14)</f>
        <v>6680.9927244043201</v>
      </c>
      <c r="C15" s="19">
        <f>SUM(C5:C14)</f>
        <v>66.809927244043195</v>
      </c>
      <c r="D15" s="5">
        <f>SUM(D5:D14)</f>
        <v>1.0000000000000002</v>
      </c>
    </row>
    <row r="16" spans="1:4" ht="15.75" thickBot="1" x14ac:dyDescent="0.3">
      <c r="C16" s="6"/>
      <c r="D16" s="6"/>
    </row>
    <row r="17" spans="1:4" ht="15.75" thickBot="1" x14ac:dyDescent="0.3">
      <c r="A17" s="11" t="s">
        <v>2</v>
      </c>
      <c r="B17" s="12" t="s">
        <v>3</v>
      </c>
      <c r="C17" s="13" t="s">
        <v>4</v>
      </c>
      <c r="D17" s="14" t="s">
        <v>5</v>
      </c>
    </row>
    <row r="18" spans="1:4" x14ac:dyDescent="0.25">
      <c r="A18" s="9" t="s">
        <v>13</v>
      </c>
      <c r="B18" s="20">
        <f>B8+B9</f>
        <v>4132.243658419</v>
      </c>
      <c r="C18" s="20">
        <f>B18/100</f>
        <v>41.322436584190001</v>
      </c>
      <c r="D18" s="3">
        <f>C18/C$20</f>
        <v>0.61850743278386566</v>
      </c>
    </row>
    <row r="19" spans="1:4" ht="15.75" thickBot="1" x14ac:dyDescent="0.3">
      <c r="A19" s="10" t="s">
        <v>14</v>
      </c>
      <c r="B19" s="21">
        <f>B5+B6+B7+B10+B11+B12+B13+B14</f>
        <v>2548.7490659853202</v>
      </c>
      <c r="C19" s="21">
        <f>B19/100</f>
        <v>25.487490659853201</v>
      </c>
      <c r="D19" s="4">
        <f>C19/C$20</f>
        <v>0.38149256721613445</v>
      </c>
    </row>
    <row r="20" spans="1:4" ht="15.75" thickBot="1" x14ac:dyDescent="0.3">
      <c r="A20" s="8" t="s">
        <v>12</v>
      </c>
      <c r="B20" s="19">
        <f>SUM(B18:B19)</f>
        <v>6680.9927244043201</v>
      </c>
      <c r="C20" s="19">
        <f>SUM(C18:C19)</f>
        <v>66.809927244043195</v>
      </c>
      <c r="D20" s="5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2014-11-27T15:11:35Z</dcterms:modified>
</cp:coreProperties>
</file>