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0" i="1" l="1"/>
  <c r="B19" i="1"/>
  <c r="B16" i="1" l="1"/>
  <c r="C6" i="1" l="1"/>
  <c r="C7" i="1"/>
  <c r="C8" i="1"/>
  <c r="C9" i="1"/>
  <c r="C10" i="1"/>
  <c r="C11" i="1"/>
  <c r="C12" i="1"/>
  <c r="C13" i="1"/>
  <c r="C14" i="1"/>
  <c r="C15" i="1"/>
  <c r="C20" i="1" l="1"/>
  <c r="C5" i="1"/>
  <c r="C16" i="1" s="1"/>
  <c r="D8" i="1" s="1"/>
  <c r="D11" i="1" l="1"/>
  <c r="D13" i="1"/>
  <c r="D10" i="1"/>
  <c r="D15" i="1"/>
  <c r="D5" i="1"/>
  <c r="D12" i="1"/>
  <c r="D6" i="1"/>
  <c r="D7" i="1"/>
  <c r="D9" i="1"/>
  <c r="D14" i="1"/>
  <c r="B21" i="1"/>
  <c r="C19" i="1"/>
  <c r="C21" i="1" s="1"/>
  <c r="D20" i="1" s="1"/>
  <c r="D16" i="1" l="1"/>
  <c r="D19" i="1"/>
  <c r="D21" i="1" s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<sst xmlns="http://schemas.openxmlformats.org/spreadsheetml/2006/main" count="27" uniqueCount="22">
  <si>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</si>
  <si>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</si>
  <si>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</si>
  <si>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</si>
  <si>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</si>
  <si>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</si>
  <si>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</si>
  <si>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</si>
  <si>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</si>
  <si>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Pastos/Cultivos</t>
  </si>
  <si>
    <t>Suelo Desnudo Continental</t>
  </si>
  <si>
    <t>Zona Urbana Discontinua</t>
  </si>
  <si>
    <t>Total</t>
  </si>
  <si>
    <t>Bosque</t>
  </si>
  <si>
    <t>No Bosque</t>
  </si>
  <si>
    <t>Arenal de Playa</t>
  </si>
  <si>
    <t>Bosque de Mangle Alto</t>
  </si>
  <si>
    <t>Zona Urbana Continua</t>
  </si>
  <si>
    <t>Área Húmeda Continental</t>
  </si>
  <si>
    <t>Tique (Acoelorraphe wright)</t>
  </si>
  <si>
    <t>Utilia</t>
  </si>
  <si>
    <t>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</si>
</sst>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0300A"/>
      <color rgb="FF990033"/>
      <color rgb="FF6F6F6F"/>
      <color rgb="FFFFFF00"/>
      <color rgb="FF33669B"/>
      <color rgb="FF006600"/>
      <color rgb="FF9900FF"/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FFFF"/>
              </a:solidFill>
            </c:spPr>
          </c:dPt>
          <c:dPt>
            <c:idx val="2"/>
            <c:bubble3D val="0"/>
            <c:spPr>
              <a:solidFill>
                <a:srgbClr val="FFFFFF"/>
              </a:solidFill>
            </c:spPr>
          </c:dPt>
          <c:dPt>
            <c:idx val="3"/>
            <c:bubble3D val="0"/>
            <c:spPr>
              <a:solidFill>
                <a:srgbClr val="9900FF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33669B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990033"/>
              </a:solidFill>
            </c:spPr>
          </c:dPt>
          <c:dPt>
            <c:idx val="9"/>
            <c:bubble3D val="0"/>
            <c:spPr>
              <a:solidFill>
                <a:srgbClr val="F0300A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F6600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Hoja1!$A$5:$A$15</c:f>
              <c:strCache>
                <c:ptCount val="11"/>
                <c:pt idx="0">
                  <c:v>Árboles Dispersos Fuera de Bosque</c:v>
                </c:pt>
                <c:pt idx="1">
                  <c:v>Área Húmeda Continental</c:v>
                </c:pt>
                <c:pt idx="2">
                  <c:v>Arenal de Playa</c:v>
                </c:pt>
                <c:pt idx="3">
                  <c:v>Bosque de Mangle Alto</c:v>
                </c:pt>
                <c:pt idx="4">
                  <c:v>Bosque Latifoliado Húmedo</c:v>
                </c:pt>
                <c:pt idx="5">
                  <c:v>Otras Superficies de Agua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Tique (Acoelorraphe wright)</c:v>
                </c:pt>
                <c:pt idx="9">
                  <c:v>Zona Urbana Continua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7.347733963098132E-3</c:v>
                </c:pt>
                <c:pt idx="1">
                  <c:v>2.6742659776030401E-3</c:v>
                </c:pt>
                <c:pt idx="2">
                  <c:v>2.1314585953730973E-2</c:v>
                </c:pt>
                <c:pt idx="3">
                  <c:v>0.3484077564880006</c:v>
                </c:pt>
                <c:pt idx="4">
                  <c:v>0.1387312880794602</c:v>
                </c:pt>
                <c:pt idx="5">
                  <c:v>3.8502264855956148E-2</c:v>
                </c:pt>
                <c:pt idx="6">
                  <c:v>3.736359237461219E-2</c:v>
                </c:pt>
                <c:pt idx="7">
                  <c:v>1.3410506648939989E-3</c:v>
                </c:pt>
                <c:pt idx="8">
                  <c:v>0.38898729846121344</c:v>
                </c:pt>
                <c:pt idx="9">
                  <c:v>1.3993830650059899E-2</c:v>
                </c:pt>
                <c:pt idx="10">
                  <c:v>1.3363325313713299E-3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0.48713904456746077</c:v>
                </c:pt>
                <c:pt idx="1">
                  <c:v>0.51286095543253918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0</xdr:rowOff>
    </xdr:from>
    <xdr:to>
      <xdr:col>12</xdr:col>
      <xdr:colOff>95250</xdr:colOff>
      <xdr:row>24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="80" zoomScaleNormal="80" workbookViewId="0">
      <selection activeCell="N17" sqref="N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20</v>
      </c>
    </row>
    <row r="2" spans="1:4" x14ac:dyDescent="0.25">
      <c r="A2" s="15" t="s">
        <v>1</v>
      </c>
      <c r="B2" s="2" t="s">
        <v>21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6" t="s">
        <v>4</v>
      </c>
      <c r="D4" s="27" t="s">
        <v>5</v>
      </c>
    </row>
    <row r="5" spans="1:4" x14ac:dyDescent="0.25">
      <c r="A5" s="22" t="s">
        <v>6</v>
      </c>
      <c r="B5" s="23">
        <v>30.477424335599999</v>
      </c>
      <c r="C5" s="23">
        <f>B5/100</f>
        <v>0.30477424335600001</v>
      </c>
      <c r="D5" s="24">
        <f>C5/C$16</f>
        <v>7.347733963098132E-3</v>
      </c>
    </row>
    <row r="6" spans="1:4" x14ac:dyDescent="0.25">
      <c r="A6" s="17" t="s">
        <v>18</v>
      </c>
      <c r="B6" s="18">
        <v>11.092499999999999</v>
      </c>
      <c r="C6" s="18">
        <f t="shared" ref="C6:C15" si="0">B6/100</f>
        <v>0.110925</v>
      </c>
      <c r="D6" s="16">
        <f>C6/C$16</f>
        <v>2.6742659776030401E-3</v>
      </c>
    </row>
    <row r="7" spans="1:4" x14ac:dyDescent="0.25">
      <c r="A7" s="17" t="s">
        <v>15</v>
      </c>
      <c r="B7" s="18">
        <v>88.410070902399994</v>
      </c>
      <c r="C7" s="18">
        <f t="shared" si="0"/>
        <v>0.88410070902399995</v>
      </c>
      <c r="D7" s="16">
        <f>C7/C$16</f>
        <v>2.1314585953730973E-2</v>
      </c>
    </row>
    <row r="8" spans="1:4" x14ac:dyDescent="0.25">
      <c r="A8" s="17" t="s">
        <v>16</v>
      </c>
      <c r="B8" s="18">
        <v>1445.1490880900001</v>
      </c>
      <c r="C8" s="18">
        <f t="shared" si="0"/>
        <v>14.451490880900002</v>
      </c>
      <c r="D8" s="16">
        <f>C8/C$16</f>
        <v>0.3484077564880006</v>
      </c>
    </row>
    <row r="9" spans="1:4" x14ac:dyDescent="0.25">
      <c r="A9" s="17" t="s">
        <v>7</v>
      </c>
      <c r="B9" s="18">
        <v>575.43895256099995</v>
      </c>
      <c r="C9" s="18">
        <f t="shared" si="0"/>
        <v>5.7543895256099997</v>
      </c>
      <c r="D9" s="16">
        <f>C9/C$16</f>
        <v>0.1387312880794602</v>
      </c>
    </row>
    <row r="10" spans="1:4" x14ac:dyDescent="0.25">
      <c r="A10" s="17" t="s">
        <v>8</v>
      </c>
      <c r="B10" s="18">
        <v>159.702279613</v>
      </c>
      <c r="C10" s="18">
        <f t="shared" si="0"/>
        <v>1.5970227961300001</v>
      </c>
      <c r="D10" s="16">
        <f>C10/C$16</f>
        <v>3.8502264855956148E-2</v>
      </c>
    </row>
    <row r="11" spans="1:4" x14ac:dyDescent="0.25">
      <c r="A11" s="17" t="s">
        <v>9</v>
      </c>
      <c r="B11" s="18">
        <v>154.97921743254</v>
      </c>
      <c r="C11" s="18">
        <f t="shared" si="0"/>
        <v>1.5497921743254</v>
      </c>
      <c r="D11" s="16">
        <f>C11/C$16</f>
        <v>3.736359237461219E-2</v>
      </c>
    </row>
    <row r="12" spans="1:4" x14ac:dyDescent="0.25">
      <c r="A12" s="17" t="s">
        <v>10</v>
      </c>
      <c r="B12" s="18">
        <v>5.56249999997</v>
      </c>
      <c r="C12" s="18">
        <f t="shared" si="0"/>
        <v>5.5624999999699998E-2</v>
      </c>
      <c r="D12" s="16">
        <f>C12/C$16</f>
        <v>1.3410506648939989E-3</v>
      </c>
    </row>
    <row r="13" spans="1:4" x14ac:dyDescent="0.25">
      <c r="A13" s="17" t="s">
        <v>19</v>
      </c>
      <c r="B13" s="18">
        <v>1613.4676372199999</v>
      </c>
      <c r="C13" s="18">
        <f t="shared" si="0"/>
        <v>16.134676372199998</v>
      </c>
      <c r="D13" s="16">
        <f>C13/C$16</f>
        <v>0.38898729846121344</v>
      </c>
    </row>
    <row r="14" spans="1:4" x14ac:dyDescent="0.25">
      <c r="A14" s="17" t="s">
        <v>17</v>
      </c>
      <c r="B14" s="18">
        <v>58.044550461999997</v>
      </c>
      <c r="C14" s="18">
        <f t="shared" si="0"/>
        <v>0.58044550462</v>
      </c>
      <c r="D14" s="16">
        <f>C14/C$16</f>
        <v>1.3993830650059899E-2</v>
      </c>
    </row>
    <row r="15" spans="1:4" ht="15.75" thickBot="1" x14ac:dyDescent="0.3">
      <c r="A15" s="28" t="s">
        <v>11</v>
      </c>
      <c r="B15" s="29">
        <v>5.5429298089200003</v>
      </c>
      <c r="C15" s="29">
        <f t="shared" si="0"/>
        <v>5.5429298089200003E-2</v>
      </c>
      <c r="D15" s="30">
        <f>C15/C$16</f>
        <v>1.3363325313713299E-3</v>
      </c>
    </row>
    <row r="16" spans="1:4" ht="15.75" thickBot="1" x14ac:dyDescent="0.3">
      <c r="A16" s="31" t="s">
        <v>12</v>
      </c>
      <c r="B16" s="32">
        <f>SUM(B5:B15)</f>
        <v>4147.8671504254298</v>
      </c>
      <c r="C16" s="32">
        <f>SUM(C5:C15)</f>
        <v>41.478671504254301</v>
      </c>
      <c r="D16" s="33">
        <f>SUM(D5:D15)</f>
        <v>0.99999999999999989</v>
      </c>
    </row>
    <row r="17" spans="1:4" ht="15.75" thickBot="1" x14ac:dyDescent="0.3">
      <c r="C17" s="6"/>
      <c r="D17" s="6"/>
    </row>
    <row r="18" spans="1:4" ht="15.75" thickBot="1" x14ac:dyDescent="0.3">
      <c r="A18" s="11" t="s">
        <v>2</v>
      </c>
      <c r="B18" s="12" t="s">
        <v>3</v>
      </c>
      <c r="C18" s="13" t="s">
        <v>4</v>
      </c>
      <c r="D18" s="14" t="s">
        <v>5</v>
      </c>
    </row>
    <row r="19" spans="1:4" x14ac:dyDescent="0.25">
      <c r="A19" s="9" t="s">
        <v>13</v>
      </c>
      <c r="B19" s="20">
        <f>B8+B9</f>
        <v>2020.588040651</v>
      </c>
      <c r="C19" s="20">
        <f>B19/100</f>
        <v>20.205880406510001</v>
      </c>
      <c r="D19" s="3">
        <f>C19/C$21</f>
        <v>0.48713904456746077</v>
      </c>
    </row>
    <row r="20" spans="1:4" ht="15.75" thickBot="1" x14ac:dyDescent="0.3">
      <c r="A20" s="10" t="s">
        <v>14</v>
      </c>
      <c r="B20" s="21">
        <f>B5+B6+B7+B10+B11+B12+B13+B14+B15</f>
        <v>2127.2791097744298</v>
      </c>
      <c r="C20" s="21">
        <f>B20/100</f>
        <v>21.2727910977443</v>
      </c>
      <c r="D20" s="4">
        <f>C20/C$21</f>
        <v>0.51286095543253918</v>
      </c>
    </row>
    <row r="21" spans="1:4" ht="15.75" thickBot="1" x14ac:dyDescent="0.3">
      <c r="A21" s="8" t="s">
        <v>12</v>
      </c>
      <c r="B21" s="19">
        <f>SUM(B19:B20)</f>
        <v>4147.8671504254298</v>
      </c>
      <c r="C21" s="19">
        <f>SUM(C19:C20)</f>
        <v>41.478671504254301</v>
      </c>
      <c r="D21" s="5">
        <f>SUM(D19:D20)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2014-11-27T15:11:05Z</dcterms:modified>
</cp:coreProperties>
</file>