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3" i="1" l="1"/>
  <c r="B22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19" i="1"/>
  <c r="C23" i="1" l="1"/>
  <c r="C19" i="1"/>
  <c r="D15" i="1" s="1"/>
  <c r="D17" i="1" l="1"/>
  <c r="D18" i="1"/>
  <c r="D8" i="1"/>
  <c r="D10" i="1"/>
  <c r="D12" i="1"/>
  <c r="D14" i="1"/>
  <c r="D13" i="1"/>
  <c r="D9" i="1"/>
  <c r="D16" i="1"/>
  <c r="D7" i="1"/>
  <c r="D11" i="1"/>
  <c r="D6" i="1"/>
  <c r="D5" i="1"/>
  <c r="B24" i="1"/>
  <c r="C22" i="1"/>
  <c r="C24" i="1" s="1"/>
  <c r="D23" i="1" s="1"/>
  <c r="D19" i="1" l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<sst xmlns="http://schemas.openxmlformats.org/spreadsheetml/2006/main" count="30" uniqueCount="25">
  <si>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</si>
  <si>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</si>
  <si>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</si>
  <si>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</si>
  <si>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</si>
  <si>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</si>
  <si>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</si>
  <si>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</si>
  <si>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</si>
  <si>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</si>
  <si>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</si>
  <si>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</si>
  <si>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</si>
  <si>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</si>
  <si>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</si>
  <si>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</si>
  <si>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</si>
  <si>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</si>
  <si>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</si>
  <si>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</si>
  <si>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</si>
  <si>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</si>
  <si>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Zona Urbana Continua</t>
  </si>
  <si>
    <t>Guata</t>
  </si>
  <si>
    <t>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</si>
</sst>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2" fontId="0" fillId="0" borderId="1" xfId="0" applyNumberFormat="1" applyBorder="1"/>
    <xf numFmtId="0" fontId="1" fillId="2" borderId="19" xfId="0" applyFont="1" applyFill="1" applyBorder="1"/>
    <xf numFmtId="2" fontId="0" fillId="0" borderId="14" xfId="0" applyNumberFormat="1" applyBorder="1"/>
    <xf numFmtId="2" fontId="0" fillId="0" borderId="18" xfId="0" applyNumberFormat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FFFF00"/>
      <color rgb="FFCC6600"/>
      <color rgb="FF33669B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1.3367817638517287E-2</c:v>
                </c:pt>
                <c:pt idx="1">
                  <c:v>0.27870991217989349</c:v>
                </c:pt>
                <c:pt idx="2">
                  <c:v>0.13952044173997824</c:v>
                </c:pt>
                <c:pt idx="3">
                  <c:v>4.8931833950791669E-2</c:v>
                </c:pt>
                <c:pt idx="4">
                  <c:v>9.4862203648961196E-2</c:v>
                </c:pt>
                <c:pt idx="5">
                  <c:v>5.0271774556904125E-2</c:v>
                </c:pt>
                <c:pt idx="6">
                  <c:v>1.0881683712885891E-3</c:v>
                </c:pt>
                <c:pt idx="7">
                  <c:v>2.3343443610872715E-3</c:v>
                </c:pt>
                <c:pt idx="8">
                  <c:v>0.22872471645365255</c:v>
                </c:pt>
                <c:pt idx="9">
                  <c:v>4.2327041853587128E-5</c:v>
                </c:pt>
                <c:pt idx="10">
                  <c:v>6.5480566710273497E-2</c:v>
                </c:pt>
                <c:pt idx="11">
                  <c:v>7.5227890380431012E-2</c:v>
                </c:pt>
                <c:pt idx="12">
                  <c:v>1.2125536644500875E-4</c:v>
                </c:pt>
                <c:pt idx="13">
                  <c:v>1.3167475999225631E-3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0.6122961660765287</c:v>
                </c:pt>
                <c:pt idx="1">
                  <c:v>0.3877038339234713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18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18</xdr:row>
      <xdr:rowOff>0</xdr:rowOff>
    </xdr:from>
    <xdr:to>
      <xdr:col>12</xdr:col>
      <xdr:colOff>95250</xdr:colOff>
      <xdr:row>27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80" zoomScaleNormal="80" workbookViewId="0">
      <selection activeCell="O19" sqref="O19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23</v>
      </c>
    </row>
    <row r="2" spans="1:4" x14ac:dyDescent="0.25">
      <c r="A2" s="15" t="s">
        <v>1</v>
      </c>
      <c r="B2" s="2" t="s">
        <v>24</v>
      </c>
    </row>
    <row r="3" spans="1:4" ht="15.75" thickBot="1" x14ac:dyDescent="0.3"/>
    <row r="4" spans="1:4" ht="15.75" thickBot="1" x14ac:dyDescent="0.3">
      <c r="A4" s="23" t="s">
        <v>2</v>
      </c>
      <c r="B4" s="24" t="s">
        <v>3</v>
      </c>
      <c r="C4" s="25" t="s">
        <v>4</v>
      </c>
      <c r="D4" s="33" t="s">
        <v>5</v>
      </c>
    </row>
    <row r="5" spans="1:4" x14ac:dyDescent="0.25">
      <c r="A5" s="22" t="s">
        <v>6</v>
      </c>
      <c r="B5" s="34">
        <v>897.12001391900003</v>
      </c>
      <c r="C5" s="36">
        <f>B5/100</f>
        <v>8.9712001391899996</v>
      </c>
      <c r="D5" s="37">
        <f>C5/C$19</f>
        <v>1.3367817638517287E-2</v>
      </c>
    </row>
    <row r="6" spans="1:4" x14ac:dyDescent="0.25">
      <c r="A6" s="17" t="s">
        <v>7</v>
      </c>
      <c r="B6" s="32">
        <v>18704.342552800001</v>
      </c>
      <c r="C6" s="18">
        <f t="shared" ref="C6:C18" si="0">B6/100</f>
        <v>187.043425528</v>
      </c>
      <c r="D6" s="16">
        <f>C6/C$19</f>
        <v>0.27870991217989349</v>
      </c>
    </row>
    <row r="7" spans="1:4" x14ac:dyDescent="0.25">
      <c r="A7" s="17" t="s">
        <v>21</v>
      </c>
      <c r="B7" s="32">
        <v>9363.2770898300005</v>
      </c>
      <c r="C7" s="18">
        <f t="shared" si="0"/>
        <v>93.632770898300009</v>
      </c>
      <c r="D7" s="16">
        <f>C7/C$19</f>
        <v>0.13952044173997824</v>
      </c>
    </row>
    <row r="8" spans="1:4" x14ac:dyDescent="0.25">
      <c r="A8" s="17" t="s">
        <v>8</v>
      </c>
      <c r="B8" s="32">
        <v>3283.83650511</v>
      </c>
      <c r="C8" s="18">
        <f t="shared" si="0"/>
        <v>32.838365051099998</v>
      </c>
      <c r="D8" s="16">
        <f>C8/C$19</f>
        <v>4.8931833950791669E-2</v>
      </c>
    </row>
    <row r="9" spans="1:4" x14ac:dyDescent="0.25">
      <c r="A9" s="17" t="s">
        <v>9</v>
      </c>
      <c r="B9" s="32">
        <v>6366.2434481999999</v>
      </c>
      <c r="C9" s="18">
        <f t="shared" si="0"/>
        <v>63.662434482000002</v>
      </c>
      <c r="D9" s="16">
        <f>C9/C$19</f>
        <v>9.4862203648961196E-2</v>
      </c>
    </row>
    <row r="10" spans="1:4" x14ac:dyDescent="0.25">
      <c r="A10" s="17" t="s">
        <v>10</v>
      </c>
      <c r="B10" s="32">
        <v>3373.7604977699998</v>
      </c>
      <c r="C10" s="18">
        <f t="shared" si="0"/>
        <v>33.737604977699995</v>
      </c>
      <c r="D10" s="16">
        <f>C10/C$19</f>
        <v>5.0271774556904125E-2</v>
      </c>
    </row>
    <row r="11" spans="1:4" x14ac:dyDescent="0.25">
      <c r="A11" s="17" t="s">
        <v>20</v>
      </c>
      <c r="B11" s="32">
        <v>73.027449266199994</v>
      </c>
      <c r="C11" s="18">
        <f t="shared" si="0"/>
        <v>0.73027449266199995</v>
      </c>
      <c r="D11" s="16">
        <f>C11/C$19</f>
        <v>1.0881683712885891E-3</v>
      </c>
    </row>
    <row r="12" spans="1:4" x14ac:dyDescent="0.25">
      <c r="A12" s="17" t="s">
        <v>11</v>
      </c>
      <c r="B12" s="32">
        <v>156.65885803800001</v>
      </c>
      <c r="C12" s="18">
        <f t="shared" si="0"/>
        <v>1.5665885803800002</v>
      </c>
      <c r="D12" s="16">
        <f>C12/C$19</f>
        <v>2.3343443610872715E-3</v>
      </c>
    </row>
    <row r="13" spans="1:4" x14ac:dyDescent="0.25">
      <c r="A13" s="17" t="s">
        <v>12</v>
      </c>
      <c r="B13" s="32">
        <v>15349.814484099999</v>
      </c>
      <c r="C13" s="18">
        <f t="shared" si="0"/>
        <v>153.498144841</v>
      </c>
      <c r="D13" s="16">
        <f>C13/C$19</f>
        <v>0.22872471645365255</v>
      </c>
    </row>
    <row r="14" spans="1:4" x14ac:dyDescent="0.25">
      <c r="A14" s="17" t="s">
        <v>13</v>
      </c>
      <c r="B14" s="32">
        <v>2.8405860555300002</v>
      </c>
      <c r="C14" s="18">
        <f t="shared" si="0"/>
        <v>2.8405860555300002E-2</v>
      </c>
      <c r="D14" s="16">
        <f>C14/C$19</f>
        <v>4.2327041853587128E-5</v>
      </c>
    </row>
    <row r="15" spans="1:4" x14ac:dyDescent="0.25">
      <c r="A15" s="17" t="s">
        <v>14</v>
      </c>
      <c r="B15" s="32">
        <v>4394.42910631</v>
      </c>
      <c r="C15" s="18">
        <f t="shared" si="0"/>
        <v>43.944291063099996</v>
      </c>
      <c r="D15" s="16">
        <f>C15/C$19</f>
        <v>6.5480566710273497E-2</v>
      </c>
    </row>
    <row r="16" spans="1:4" x14ac:dyDescent="0.25">
      <c r="A16" s="17" t="s">
        <v>15</v>
      </c>
      <c r="B16" s="32">
        <v>5048.5762066899997</v>
      </c>
      <c r="C16" s="18">
        <f t="shared" si="0"/>
        <v>50.485762066899994</v>
      </c>
      <c r="D16" s="16">
        <f>C16/C$19</f>
        <v>7.5227890380431012E-2</v>
      </c>
    </row>
    <row r="17" spans="1:4" x14ac:dyDescent="0.25">
      <c r="A17" s="17" t="s">
        <v>22</v>
      </c>
      <c r="B17" s="32">
        <v>8.1374999999599993</v>
      </c>
      <c r="C17" s="18">
        <f t="shared" si="0"/>
        <v>8.137499999959999E-2</v>
      </c>
      <c r="D17" s="16">
        <f>C17/C$19</f>
        <v>1.2125536644500875E-4</v>
      </c>
    </row>
    <row r="18" spans="1:4" ht="15.75" thickBot="1" x14ac:dyDescent="0.3">
      <c r="A18" s="26" t="s">
        <v>16</v>
      </c>
      <c r="B18" s="35">
        <v>88.367499999900005</v>
      </c>
      <c r="C18" s="27">
        <f t="shared" si="0"/>
        <v>0.88367499999900001</v>
      </c>
      <c r="D18" s="28">
        <f>C18/C$19</f>
        <v>1.3167475999225631E-3</v>
      </c>
    </row>
    <row r="19" spans="1:4" ht="15.75" thickBot="1" x14ac:dyDescent="0.3">
      <c r="A19" s="29" t="s">
        <v>17</v>
      </c>
      <c r="B19" s="30">
        <f>SUM(B5:B18)</f>
        <v>67110.431798088597</v>
      </c>
      <c r="C19" s="30">
        <f>SUM(C5:C18)</f>
        <v>671.10431798088587</v>
      </c>
      <c r="D19" s="31">
        <f>SUM(D5:D18)</f>
        <v>1</v>
      </c>
    </row>
    <row r="20" spans="1:4" ht="15.75" thickBot="1" x14ac:dyDescent="0.3">
      <c r="C20" s="6"/>
      <c r="D20" s="6"/>
    </row>
    <row r="21" spans="1:4" ht="15.75" thickBot="1" x14ac:dyDescent="0.3">
      <c r="A21" s="11" t="s">
        <v>2</v>
      </c>
      <c r="B21" s="12" t="s">
        <v>3</v>
      </c>
      <c r="C21" s="13" t="s">
        <v>4</v>
      </c>
      <c r="D21" s="14" t="s">
        <v>5</v>
      </c>
    </row>
    <row r="22" spans="1:4" x14ac:dyDescent="0.25">
      <c r="A22" s="9" t="s">
        <v>18</v>
      </c>
      <c r="B22" s="20">
        <f>B6+B7+B8+B9+B10</f>
        <v>41091.460093710004</v>
      </c>
      <c r="C22" s="20">
        <f>B22/100</f>
        <v>410.91460093710003</v>
      </c>
      <c r="D22" s="3">
        <f>C22/C$24</f>
        <v>0.6122961660765287</v>
      </c>
    </row>
    <row r="23" spans="1:4" ht="15.75" thickBot="1" x14ac:dyDescent="0.3">
      <c r="A23" s="10" t="s">
        <v>19</v>
      </c>
      <c r="B23" s="21">
        <f>B5+B11+B12+B13+B14+B15+B16+B17+B18</f>
        <v>26018.971704378586</v>
      </c>
      <c r="C23" s="21">
        <f>B23/100</f>
        <v>260.18971704378583</v>
      </c>
      <c r="D23" s="4">
        <f>C23/C$24</f>
        <v>0.3877038339234713</v>
      </c>
    </row>
    <row r="24" spans="1:4" ht="15.75" thickBot="1" x14ac:dyDescent="0.3">
      <c r="A24" s="8" t="s">
        <v>17</v>
      </c>
      <c r="B24" s="19">
        <f>SUM(B22:B23)</f>
        <v>67110.431798088597</v>
      </c>
      <c r="C24" s="19">
        <f>SUM(C22:C23)</f>
        <v>671.10431798088587</v>
      </c>
      <c r="D24" s="5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2014-11-27T21:22:58Z</dcterms:modified>
</cp:coreProperties>
</file>