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1" i="1" l="1"/>
  <c r="B20" i="1"/>
  <c r="B17" i="1"/>
  <c r="C6" i="1" l="1"/>
  <c r="C7" i="1"/>
  <c r="C8" i="1"/>
  <c r="C9" i="1"/>
  <c r="C10" i="1"/>
  <c r="C11" i="1"/>
  <c r="C12" i="1"/>
  <c r="C13" i="1"/>
  <c r="C14" i="1"/>
  <c r="C15" i="1"/>
  <c r="C16" i="1"/>
  <c r="C5" i="1"/>
  <c r="C21" i="1" l="1"/>
  <c r="C17" i="1"/>
  <c r="D15" i="1" s="1"/>
  <c r="D8" i="1" l="1"/>
  <c r="D10" i="1"/>
  <c r="D12" i="1"/>
  <c r="D14" i="1"/>
  <c r="D13" i="1"/>
  <c r="D9" i="1"/>
  <c r="D16" i="1"/>
  <c r="D7" i="1"/>
  <c r="D11" i="1"/>
  <c r="D6" i="1"/>
  <c r="D5" i="1"/>
  <c r="B22" i="1"/>
  <c r="C20" i="1"/>
  <c r="C22" i="1" s="1"/>
  <c r="D21" i="1" s="1"/>
  <c r="D17" i="1" l="1"/>
  <c r="D20" i="1"/>
  <c r="D22" i="1" s="1"/>
</calcChain>
</file>

<file path=xl/sharedStrings.xml><?xml version="1.0" encoding="utf-8"?>
<sst xmlns="http://schemas.openxmlformats.org/spreadsheetml/2006/main" count="28" uniqueCount="23">
  <si>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</si>
  <si>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</si>
  <si>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</si>
  <si>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</si>
  <si>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</si>
  <si>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</si>
  <si>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</si>
  <si>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</si>
  <si>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Latifoliado Deciduo</t>
  </si>
  <si>
    <t>Bosque Latifoliado Húmedo</t>
  </si>
  <si>
    <t>Bosque Mixto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</si>
  <si>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</si>
  <si>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</si>
  <si>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</si>
  <si>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</si>
  <si>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</si>
  <si>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</si>
  <si>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</si>
  <si>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</si>
  <si>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Cafetales</t>
  </si>
  <si>
    <t>Bosque de Conífera Ralo</t>
  </si>
  <si>
    <t>La Unión</t>
  </si>
  <si>
    <t>1513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</si>
</sst>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  <xf numFmtId="1" fontId="0" fillId="0" borderId="14" xfId="0" applyNumberFormat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1" fontId="0" fillId="0" borderId="18" xfId="0" applyNumberFormat="1" applyBorder="1"/>
    <xf numFmtId="4" fontId="0" fillId="0" borderId="18" xfId="0" applyNumberFormat="1" applyBorder="1"/>
    <xf numFmtId="10" fontId="0" fillId="0" borderId="18" xfId="0" applyNumberFormat="1" applyBorder="1"/>
    <xf numFmtId="0" fontId="1" fillId="2" borderId="15" xfId="0" applyNumberFormat="1" applyFont="1" applyFill="1" applyBorder="1" applyAlignment="1"/>
    <xf numFmtId="4" fontId="1" fillId="2" borderId="16" xfId="0" applyNumberFormat="1" applyFont="1" applyFill="1" applyBorder="1"/>
    <xf numFmtId="10" fontId="1" fillId="2" borderId="17" xfId="0" applyNumberFormat="1" applyFont="1" applyFill="1" applyBorder="1"/>
    <xf numFmtId="0" fontId="1" fillId="2" borderId="19" xfId="0" applyFont="1" applyFill="1" applyBorder="1"/>
    <xf numFmtId="4" fontId="0" fillId="0" borderId="14" xfId="0" applyNumberFormat="1" applyBorder="1"/>
    <xf numFmtId="10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D9D9D9"/>
      <color rgb="FF6F6F6F"/>
      <color rgb="FFCC6600"/>
      <color rgb="FF808000"/>
      <color rgb="FF006600"/>
      <color rgb="FF666633"/>
      <color rgb="FF0099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rgbClr val="6F6F6F"/>
              </a:solidFill>
            </c:spPr>
          </c:dPt>
          <c:dPt>
            <c:idx val="9"/>
            <c:bubble3D val="0"/>
            <c:spPr>
              <a:solidFill>
                <a:srgbClr val="D9D9D9"/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F6600"/>
              </a:solidFill>
            </c:spPr>
          </c:dPt>
          <c:dPt>
            <c:idx val="15"/>
            <c:bubble3D val="0"/>
            <c:spPr>
              <a:solidFill>
                <a:srgbClr val="F0300A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Vegetación Secundaria Húmeda</c:v>
                </c:pt>
                <c:pt idx="11">
                  <c:v>Zona Urbana Discontinua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9.9434585977637747E-3</c:v>
                </c:pt>
                <c:pt idx="1">
                  <c:v>0.27812731031503724</c:v>
                </c:pt>
                <c:pt idx="2">
                  <c:v>8.9289662490908042E-2</c:v>
                </c:pt>
                <c:pt idx="3">
                  <c:v>3.4224073009836331E-3</c:v>
                </c:pt>
                <c:pt idx="4">
                  <c:v>0.38236301880227497</c:v>
                </c:pt>
                <c:pt idx="5">
                  <c:v>2.7736480330576338E-2</c:v>
                </c:pt>
                <c:pt idx="6">
                  <c:v>2.2507145855945525E-3</c:v>
                </c:pt>
                <c:pt idx="7">
                  <c:v>0.14867602824843995</c:v>
                </c:pt>
                <c:pt idx="8">
                  <c:v>3.9044676112782325E-5</c:v>
                </c:pt>
                <c:pt idx="9">
                  <c:v>2.1553973234558751E-2</c:v>
                </c:pt>
                <c:pt idx="10">
                  <c:v>3.4485602787703233E-2</c:v>
                </c:pt>
                <c:pt idx="11">
                  <c:v>2.1122986300468167E-3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0.78093887923978011</c:v>
                </c:pt>
                <c:pt idx="1">
                  <c:v>0.21906112076021983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16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16</xdr:row>
      <xdr:rowOff>0</xdr:rowOff>
    </xdr:from>
    <xdr:to>
      <xdr:col>12</xdr:col>
      <xdr:colOff>95250</xdr:colOff>
      <xdr:row>25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zoomScale="80" zoomScaleNormal="80" workbookViewId="0">
      <selection activeCell="O14" sqref="O14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7" t="s">
        <v>0</v>
      </c>
      <c r="B1" s="1" t="s">
        <v>21</v>
      </c>
    </row>
    <row r="2" spans="1:4" x14ac:dyDescent="0.25">
      <c r="A2" s="15" t="s">
        <v>1</v>
      </c>
      <c r="B2" s="2" t="s">
        <v>22</v>
      </c>
    </row>
    <row r="3" spans="1:4" ht="15.75" thickBot="1" x14ac:dyDescent="0.3"/>
    <row r="4" spans="1:4" ht="15.75" thickBot="1" x14ac:dyDescent="0.3">
      <c r="A4" s="23" t="s">
        <v>2</v>
      </c>
      <c r="B4" s="24" t="s">
        <v>3</v>
      </c>
      <c r="C4" s="25" t="s">
        <v>4</v>
      </c>
      <c r="D4" s="32" t="s">
        <v>5</v>
      </c>
    </row>
    <row r="5" spans="1:4" x14ac:dyDescent="0.25">
      <c r="A5" s="22" t="s">
        <v>6</v>
      </c>
      <c r="B5" s="33">
        <v>614.92914787200004</v>
      </c>
      <c r="C5" s="33">
        <f>B5/100</f>
        <v>6.1492914787200004</v>
      </c>
      <c r="D5" s="34">
        <f>C5/C$17</f>
        <v>9.9434585977637747E-3</v>
      </c>
    </row>
    <row r="6" spans="1:4" x14ac:dyDescent="0.25">
      <c r="A6" s="17" t="s">
        <v>7</v>
      </c>
      <c r="B6" s="18">
        <v>17200.1108317</v>
      </c>
      <c r="C6" s="18">
        <f t="shared" ref="C6:C16" si="0">B6/100</f>
        <v>172.00110831699999</v>
      </c>
      <c r="D6" s="16">
        <f>C6/C$17</f>
        <v>0.27812731031503724</v>
      </c>
    </row>
    <row r="7" spans="1:4" x14ac:dyDescent="0.25">
      <c r="A7" s="17" t="s">
        <v>20</v>
      </c>
      <c r="B7" s="18">
        <v>5521.9032220500003</v>
      </c>
      <c r="C7" s="18">
        <f t="shared" si="0"/>
        <v>55.219032220500004</v>
      </c>
      <c r="D7" s="16">
        <f>C7/C$17</f>
        <v>8.9289662490908042E-2</v>
      </c>
    </row>
    <row r="8" spans="1:4" x14ac:dyDescent="0.25">
      <c r="A8" s="17" t="s">
        <v>8</v>
      </c>
      <c r="B8" s="18">
        <v>211.650502144</v>
      </c>
      <c r="C8" s="18">
        <f t="shared" si="0"/>
        <v>2.1165050214400001</v>
      </c>
      <c r="D8" s="16">
        <f>C8/C$17</f>
        <v>3.4224073009836331E-3</v>
      </c>
    </row>
    <row r="9" spans="1:4" x14ac:dyDescent="0.25">
      <c r="A9" s="17" t="s">
        <v>9</v>
      </c>
      <c r="B9" s="18">
        <v>23646.3161201</v>
      </c>
      <c r="C9" s="18">
        <f t="shared" si="0"/>
        <v>236.46316120099999</v>
      </c>
      <c r="D9" s="16">
        <f>C9/C$17</f>
        <v>0.38236301880227497</v>
      </c>
    </row>
    <row r="10" spans="1:4" x14ac:dyDescent="0.25">
      <c r="A10" s="17" t="s">
        <v>10</v>
      </c>
      <c r="B10" s="18">
        <v>1715.2955429900001</v>
      </c>
      <c r="C10" s="18">
        <f t="shared" si="0"/>
        <v>17.1529554299</v>
      </c>
      <c r="D10" s="16">
        <f>C10/C$17</f>
        <v>2.7736480330576338E-2</v>
      </c>
    </row>
    <row r="11" spans="1:4" x14ac:dyDescent="0.25">
      <c r="A11" s="17" t="s">
        <v>19</v>
      </c>
      <c r="B11" s="18">
        <v>139.19</v>
      </c>
      <c r="C11" s="18">
        <f t="shared" si="0"/>
        <v>1.3918999999999999</v>
      </c>
      <c r="D11" s="16">
        <f>C11/C$17</f>
        <v>2.2507145855945525E-3</v>
      </c>
    </row>
    <row r="12" spans="1:4" x14ac:dyDescent="0.25">
      <c r="A12" s="17" t="s">
        <v>11</v>
      </c>
      <c r="B12" s="18">
        <v>9194.5093813099993</v>
      </c>
      <c r="C12" s="18">
        <f t="shared" si="0"/>
        <v>91.945093813099987</v>
      </c>
      <c r="D12" s="16">
        <f>C12/C$17</f>
        <v>0.14867602824843995</v>
      </c>
    </row>
    <row r="13" spans="1:4" x14ac:dyDescent="0.25">
      <c r="A13" s="17" t="s">
        <v>12</v>
      </c>
      <c r="B13" s="18">
        <v>2.4146235613</v>
      </c>
      <c r="C13" s="18">
        <f t="shared" si="0"/>
        <v>2.4146235613E-2</v>
      </c>
      <c r="D13" s="16">
        <f>C13/C$17</f>
        <v>3.9044676112782325E-5</v>
      </c>
    </row>
    <row r="14" spans="1:4" x14ac:dyDescent="0.25">
      <c r="A14" s="17" t="s">
        <v>13</v>
      </c>
      <c r="B14" s="18">
        <v>1332.95334456</v>
      </c>
      <c r="C14" s="18">
        <f t="shared" si="0"/>
        <v>13.329533445599999</v>
      </c>
      <c r="D14" s="16">
        <f>C14/C$17</f>
        <v>2.1553973234558751E-2</v>
      </c>
    </row>
    <row r="15" spans="1:4" x14ac:dyDescent="0.25">
      <c r="A15" s="17" t="s">
        <v>14</v>
      </c>
      <c r="B15" s="18">
        <v>2132.67869802</v>
      </c>
      <c r="C15" s="18">
        <f t="shared" si="0"/>
        <v>21.326786980199998</v>
      </c>
      <c r="D15" s="16">
        <f>C15/C$17</f>
        <v>3.4485602787703233E-2</v>
      </c>
    </row>
    <row r="16" spans="1:4" ht="15.75" thickBot="1" x14ac:dyDescent="0.3">
      <c r="A16" s="26" t="s">
        <v>15</v>
      </c>
      <c r="B16" s="27">
        <v>130.63</v>
      </c>
      <c r="C16" s="27">
        <f t="shared" si="0"/>
        <v>1.3063</v>
      </c>
      <c r="D16" s="28">
        <f>C16/C$17</f>
        <v>2.1122986300468167E-3</v>
      </c>
    </row>
    <row r="17" spans="1:4" ht="15.75" thickBot="1" x14ac:dyDescent="0.3">
      <c r="A17" s="29" t="s">
        <v>16</v>
      </c>
      <c r="B17" s="30">
        <f>SUM(B5:B16)</f>
        <v>61842.581414307308</v>
      </c>
      <c r="C17" s="30">
        <f>SUM(C5:C16)</f>
        <v>618.4258141430729</v>
      </c>
      <c r="D17" s="31">
        <f>SUM(D5:D16)</f>
        <v>1</v>
      </c>
    </row>
    <row r="18" spans="1:4" ht="15.75" thickBot="1" x14ac:dyDescent="0.3">
      <c r="C18" s="6"/>
      <c r="D18" s="6"/>
    </row>
    <row r="19" spans="1:4" ht="15.75" thickBot="1" x14ac:dyDescent="0.3">
      <c r="A19" s="11" t="s">
        <v>2</v>
      </c>
      <c r="B19" s="12" t="s">
        <v>3</v>
      </c>
      <c r="C19" s="13" t="s">
        <v>4</v>
      </c>
      <c r="D19" s="14" t="s">
        <v>5</v>
      </c>
    </row>
    <row r="20" spans="1:4" x14ac:dyDescent="0.25">
      <c r="A20" s="9" t="s">
        <v>17</v>
      </c>
      <c r="B20" s="20">
        <f>B6+B7+B8+B10+B9</f>
        <v>48295.276218984</v>
      </c>
      <c r="C20" s="20">
        <f>B20/100</f>
        <v>482.95276218983997</v>
      </c>
      <c r="D20" s="3">
        <f>C20/C$22</f>
        <v>0.78093887923978011</v>
      </c>
    </row>
    <row r="21" spans="1:4" ht="15.75" thickBot="1" x14ac:dyDescent="0.3">
      <c r="A21" s="10" t="s">
        <v>18</v>
      </c>
      <c r="B21" s="21">
        <f>B5+B11+B12+B13+B14+B15+B16</f>
        <v>13547.305195323297</v>
      </c>
      <c r="C21" s="21">
        <f>B21/100</f>
        <v>135.47305195323298</v>
      </c>
      <c r="D21" s="4">
        <f>C21/C$22</f>
        <v>0.21906112076021983</v>
      </c>
    </row>
    <row r="22" spans="1:4" ht="15.75" thickBot="1" x14ac:dyDescent="0.3">
      <c r="A22" s="8" t="s">
        <v>16</v>
      </c>
      <c r="B22" s="19">
        <f>SUM(B20:B21)</f>
        <v>61842.581414307293</v>
      </c>
      <c r="C22" s="19">
        <f>SUM(C20:C21)</f>
        <v>618.42581414307301</v>
      </c>
      <c r="D22" s="5">
        <f>SUM(D20:D21)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2014-11-27T21:49:45Z</dcterms:modified>
</cp:coreProperties>
</file>