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21" i="1" l="1"/>
  <c r="B20" i="1"/>
  <c r="C6" i="1" l="1"/>
  <c r="C7" i="1"/>
  <c r="C8" i="1"/>
  <c r="C9" i="1"/>
  <c r="C10" i="1"/>
  <c r="C11" i="1"/>
  <c r="C12" i="1"/>
  <c r="C13" i="1"/>
  <c r="C14" i="1"/>
  <c r="C15" i="1"/>
  <c r="C16" i="1"/>
  <c r="B17" i="1"/>
  <c r="C5" i="1" l="1"/>
  <c r="C17" i="1" s="1"/>
  <c r="D7" i="1" l="1"/>
  <c r="D11" i="1"/>
  <c r="D13" i="1"/>
  <c r="D8" i="1"/>
  <c r="D6" i="1"/>
  <c r="D12" i="1"/>
  <c r="D16" i="1"/>
  <c r="D14" i="1"/>
  <c r="D15" i="1"/>
  <c r="D9" i="1"/>
  <c r="D10" i="1"/>
  <c r="C21" i="1"/>
  <c r="D5" i="1" l="1"/>
  <c r="D17" i="1" s="1"/>
  <c r="B22" i="1"/>
  <c r="C20" i="1"/>
  <c r="C22" i="1" s="1"/>
  <c r="D21" i="1" s="1"/>
  <c r="D20" i="1" l="1"/>
  <c r="D22" i="1" s="1"/>
</calcChain>
</file>

<file path=xl/sharedStrings.xml><?xml version="1.0" encoding="utf-8"?>
<sst xmlns="http://schemas.openxmlformats.org/spreadsheetml/2006/main" count="28" uniqueCount="23">
  <si>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</si>
  <si>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</si>
  <si>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</si>
  <si>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</si>
  <si>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</si>
  <si>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</si>
  <si>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</si>
  <si>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</si>
  <si>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Latifoliado Deciduo</t>
  </si>
  <si>
    <t>Bosque Latifoliado Húmedo</t>
  </si>
  <si>
    <t>Bosque Mixto</t>
  </si>
  <si>
    <t>Pastos/Cultivos</t>
  </si>
  <si>
    <t>Vegetación Secundaria Decidua</t>
  </si>
  <si>
    <t>Vegetación Secundaria Húmeda</t>
  </si>
  <si>
    <t>Zona Urbana Discontinua</t>
  </si>
  <si>
    <t>Total</t>
  </si>
  <si>
    <t>Bosque</t>
  </si>
  <si>
    <t>No Bosque</t>
  </si>
  <si>
    <t>Cafetales</t>
  </si>
  <si>
    <t>Bosque de Conífera Ralo</t>
  </si>
  <si>
    <t>Otras Superficies de Agua</t>
  </si>
  <si>
    <t>Yocón</t>
  </si>
  <si>
    <t>1522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</si>
</sst>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10" fontId="1" fillId="2" borderId="13" xfId="0" applyNumberFormat="1" applyFont="1" applyFill="1" applyBorder="1"/>
    <xf numFmtId="2" fontId="0" fillId="0" borderId="0" xfId="0" applyNumberFormat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1" fontId="0" fillId="0" borderId="1" xfId="0" applyNumberFormat="1" applyBorder="1"/>
    <xf numFmtId="4" fontId="1" fillId="2" borderId="12" xfId="0" applyNumberFormat="1" applyFont="1" applyFill="1" applyBorder="1"/>
    <xf numFmtId="4" fontId="0" fillId="0" borderId="6" xfId="0" applyNumberFormat="1" applyBorder="1"/>
    <xf numFmtId="4" fontId="0" fillId="0" borderId="8" xfId="0" applyNumberFormat="1" applyBorder="1"/>
    <xf numFmtId="1" fontId="0" fillId="0" borderId="14" xfId="0" applyNumberFormat="1" applyBorder="1"/>
    <xf numFmtId="4" fontId="0" fillId="0" borderId="14" xfId="0" applyNumberFormat="1" applyBorder="1"/>
    <xf numFmtId="10" fontId="0" fillId="0" borderId="14" xfId="0" applyNumberFormat="1" applyBorder="1"/>
    <xf numFmtId="1" fontId="1" fillId="2" borderId="15" xfId="0" applyNumberFormat="1" applyFont="1" applyFill="1" applyBorder="1"/>
    <xf numFmtId="0" fontId="1" fillId="2" borderId="17" xfId="0" applyFont="1" applyFill="1" applyBorder="1"/>
    <xf numFmtId="1" fontId="0" fillId="0" borderId="18" xfId="0" applyNumberFormat="1" applyBorder="1"/>
    <xf numFmtId="0" fontId="1" fillId="2" borderId="15" xfId="0" applyNumberFormat="1" applyFont="1" applyFill="1" applyBorder="1" applyAlignment="1"/>
    <xf numFmtId="4" fontId="1" fillId="2" borderId="16" xfId="0" applyNumberFormat="1" applyFont="1" applyFill="1" applyBorder="1"/>
    <xf numFmtId="10" fontId="1" fillId="2" borderId="17" xfId="0" applyNumberFormat="1" applyFont="1" applyFill="1" applyBorder="1"/>
    <xf numFmtId="4" fontId="0" fillId="0" borderId="1" xfId="0" applyNumberFormat="1" applyBorder="1"/>
    <xf numFmtId="10" fontId="0" fillId="0" borderId="1" xfId="0" applyNumberFormat="1" applyBorder="1"/>
    <xf numFmtId="4" fontId="0" fillId="0" borderId="18" xfId="0" applyNumberFormat="1" applyBorder="1"/>
    <xf numFmtId="10" fontId="0" fillId="0" borderId="18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FF6600"/>
      <color rgb="FFD9D9D9"/>
      <color rgb="FF33669B"/>
      <color rgb="FF808000"/>
      <color rgb="FF003300"/>
      <color rgb="FF009200"/>
      <color rgb="FFF0300A"/>
      <color rgb="FF6F6F6F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rgbClr val="CC6600"/>
              </a:solidFill>
            </c:spPr>
          </c:dPt>
          <c:dPt>
            <c:idx val="7"/>
            <c:bubble3D val="0"/>
            <c:spPr>
              <a:solidFill>
                <a:srgbClr val="33669B"/>
              </a:solidFill>
            </c:spPr>
          </c:dPt>
          <c:dPt>
            <c:idx val="8"/>
            <c:bubble3D val="0"/>
            <c:spPr>
              <a:solidFill>
                <a:srgbClr val="FFFF00"/>
              </a:solidFill>
            </c:spPr>
          </c:dPt>
          <c:dPt>
            <c:idx val="9"/>
            <c:bubble3D val="0"/>
            <c:spPr>
              <a:solidFill>
                <a:srgbClr val="D9D9D9"/>
              </a:solidFill>
            </c:spPr>
          </c:dPt>
          <c:dPt>
            <c:idx val="10"/>
            <c:bubble3D val="0"/>
            <c:spPr>
              <a:solidFill>
                <a:srgbClr val="FF6600"/>
              </a:solidFill>
            </c:spPr>
          </c:dPt>
          <c:dPt>
            <c:idx val="11"/>
            <c:bubble3D val="0"/>
            <c:spPr>
              <a:solidFill>
                <a:srgbClr val="FD6E5F"/>
              </a:solidFill>
            </c:spPr>
          </c:dPt>
          <c:dPt>
            <c:idx val="12"/>
            <c:bubble3D val="0"/>
            <c:spPr>
              <a:solidFill>
                <a:srgbClr val="FD6E5F"/>
              </a:solidFill>
            </c:spPr>
          </c:dPt>
          <c:dPt>
            <c:idx val="13"/>
            <c:bubble3D val="0"/>
            <c:spPr>
              <a:solidFill>
                <a:srgbClr val="FF6600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Pt>
            <c:idx val="15"/>
            <c:bubble3D val="0"/>
            <c:spPr>
              <a:solidFill>
                <a:srgbClr val="F0300A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Hoja1!$A$5:$A$16</c:f>
              <c:strCache>
                <c:ptCount val="12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Cafetales</c:v>
                </c:pt>
                <c:pt idx="7">
                  <c:v>Otras Superficies de Agua</c:v>
                </c:pt>
                <c:pt idx="8">
                  <c:v>Pastos/Cultivos</c:v>
                </c:pt>
                <c:pt idx="9">
                  <c:v>Vegetación Secundaria Decidua</c:v>
                </c:pt>
                <c:pt idx="10">
                  <c:v>Vegetación Secundaria Húmeda</c:v>
                </c:pt>
                <c:pt idx="11">
                  <c:v>Zona Urbana Discontinua</c:v>
                </c:pt>
              </c:strCache>
            </c:strRef>
          </c:cat>
          <c:val>
            <c:numRef>
              <c:f>Hoja1!$D$5:$D$16</c:f>
              <c:numCache>
                <c:formatCode>0.00%</c:formatCode>
                <c:ptCount val="12"/>
                <c:pt idx="0">
                  <c:v>1.9029281602046484E-2</c:v>
                </c:pt>
                <c:pt idx="1">
                  <c:v>0.12838992426184162</c:v>
                </c:pt>
                <c:pt idx="2">
                  <c:v>0.12745651446045925</c:v>
                </c:pt>
                <c:pt idx="3">
                  <c:v>3.9483221449685996E-2</c:v>
                </c:pt>
                <c:pt idx="4">
                  <c:v>0.13304051759057292</c:v>
                </c:pt>
                <c:pt idx="5">
                  <c:v>1.8600804859688212E-3</c:v>
                </c:pt>
                <c:pt idx="6">
                  <c:v>1.2283033618121771E-2</c:v>
                </c:pt>
                <c:pt idx="7">
                  <c:v>2.6635974201073462E-4</c:v>
                </c:pt>
                <c:pt idx="8">
                  <c:v>0.38323789186463053</c:v>
                </c:pt>
                <c:pt idx="9">
                  <c:v>0.12183496967570033</c:v>
                </c:pt>
                <c:pt idx="10">
                  <c:v>3.1403598361109467E-2</c:v>
                </c:pt>
                <c:pt idx="11">
                  <c:v>1.7146068878520816E-3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Hoja1!$D$19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Hoja1!$A$20:$A$21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Hoja1!$D$20:$D$21</c:f>
              <c:numCache>
                <c:formatCode>0.00%</c:formatCode>
                <c:ptCount val="2"/>
                <c:pt idx="0">
                  <c:v>0.43023025824852867</c:v>
                </c:pt>
                <c:pt idx="1">
                  <c:v>0.56976974175147133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57150</xdr:rowOff>
    </xdr:from>
    <xdr:to>
      <xdr:col>12</xdr:col>
      <xdr:colOff>238125</xdr:colOff>
      <xdr:row>16</xdr:row>
      <xdr:rowOff>107156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111919</xdr:colOff>
      <xdr:row>21</xdr:row>
      <xdr:rowOff>47625</xdr:rowOff>
    </xdr:from>
    <xdr:to>
      <xdr:col>12</xdr:col>
      <xdr:colOff>178594</xdr:colOff>
      <xdr:row>31</xdr:row>
      <xdr:rowOff>61911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zoomScale="80" zoomScaleNormal="80" workbookViewId="0">
      <selection activeCell="R20" sqref="R20"/>
    </sheetView>
  </sheetViews>
  <sheetFormatPr baseColWidth="10" defaultColWidth="9.140625" defaultRowHeight="15" x14ac:dyDescent="0.25"/>
  <cols>
    <col min="1" max="1" width="36.7109375" bestFit="1" customWidth="1"/>
    <col min="2" max="2" width="12.5703125" bestFit="1" customWidth="1"/>
    <col min="3" max="3" width="14" bestFit="1" customWidth="1"/>
    <col min="4" max="4" width="12" bestFit="1" customWidth="1"/>
    <col min="15" max="15" width="10.28515625" bestFit="1" customWidth="1"/>
  </cols>
  <sheetData>
    <row r="1" spans="1:4" x14ac:dyDescent="0.25">
      <c r="A1" s="7" t="s">
        <v>0</v>
      </c>
      <c r="B1" s="1" t="s">
        <v>21</v>
      </c>
    </row>
    <row r="2" spans="1:4" x14ac:dyDescent="0.25">
      <c r="A2" s="15" t="s">
        <v>1</v>
      </c>
      <c r="B2" s="2" t="s">
        <v>22</v>
      </c>
    </row>
    <row r="3" spans="1:4" ht="15.75" thickBot="1" x14ac:dyDescent="0.3"/>
    <row r="4" spans="1:4" ht="15.75" thickBot="1" x14ac:dyDescent="0.3">
      <c r="A4" s="23" t="s">
        <v>2</v>
      </c>
      <c r="B4" s="27" t="s">
        <v>3</v>
      </c>
      <c r="C4" s="27" t="s">
        <v>4</v>
      </c>
      <c r="D4" s="24" t="s">
        <v>5</v>
      </c>
    </row>
    <row r="5" spans="1:4" x14ac:dyDescent="0.25">
      <c r="A5" s="20" t="s">
        <v>6</v>
      </c>
      <c r="B5" s="21">
        <v>469.04338213400001</v>
      </c>
      <c r="C5" s="21">
        <f>B5/100</f>
        <v>4.6904338213400001</v>
      </c>
      <c r="D5" s="22">
        <f>C5/C$17</f>
        <v>1.9029281602046484E-2</v>
      </c>
    </row>
    <row r="6" spans="1:4" x14ac:dyDescent="0.25">
      <c r="A6" s="16" t="s">
        <v>7</v>
      </c>
      <c r="B6" s="29">
        <v>3164.6199560800001</v>
      </c>
      <c r="C6" s="29">
        <f t="shared" ref="C6:C16" si="0">B6/100</f>
        <v>31.6461995608</v>
      </c>
      <c r="D6" s="30">
        <f>C6/C$17</f>
        <v>0.12838992426184162</v>
      </c>
    </row>
    <row r="7" spans="1:4" x14ac:dyDescent="0.25">
      <c r="A7" s="16" t="s">
        <v>19</v>
      </c>
      <c r="B7" s="29">
        <v>3141.6127979900002</v>
      </c>
      <c r="C7" s="29">
        <f t="shared" si="0"/>
        <v>31.416127979900001</v>
      </c>
      <c r="D7" s="30">
        <f>C7/C$17</f>
        <v>0.12745651446045925</v>
      </c>
    </row>
    <row r="8" spans="1:4" x14ac:dyDescent="0.25">
      <c r="A8" s="16" t="s">
        <v>8</v>
      </c>
      <c r="B8" s="29">
        <v>973.20246310899995</v>
      </c>
      <c r="C8" s="29">
        <f t="shared" si="0"/>
        <v>9.7320246310899989</v>
      </c>
      <c r="D8" s="30">
        <f>C8/C$17</f>
        <v>3.9483221449685996E-2</v>
      </c>
    </row>
    <row r="9" spans="1:4" x14ac:dyDescent="0.25">
      <c r="A9" s="16" t="s">
        <v>9</v>
      </c>
      <c r="B9" s="29">
        <v>3279.25013863</v>
      </c>
      <c r="C9" s="29">
        <f t="shared" si="0"/>
        <v>32.792501386300003</v>
      </c>
      <c r="D9" s="30">
        <f>C9/C$17</f>
        <v>0.13304051759057292</v>
      </c>
    </row>
    <row r="10" spans="1:4" x14ac:dyDescent="0.25">
      <c r="A10" s="16" t="s">
        <v>10</v>
      </c>
      <c r="B10" s="29">
        <v>45.848207012000003</v>
      </c>
      <c r="C10" s="29">
        <f t="shared" si="0"/>
        <v>0.45848207012000003</v>
      </c>
      <c r="D10" s="30">
        <f>C10/C$17</f>
        <v>1.8600804859688212E-3</v>
      </c>
    </row>
    <row r="11" spans="1:4" x14ac:dyDescent="0.25">
      <c r="A11" s="16" t="s">
        <v>18</v>
      </c>
      <c r="B11" s="29">
        <v>302.75844099599999</v>
      </c>
      <c r="C11" s="29">
        <f t="shared" si="0"/>
        <v>3.0275844099599998</v>
      </c>
      <c r="D11" s="30">
        <f>C11/C$17</f>
        <v>1.2283033618121771E-2</v>
      </c>
    </row>
    <row r="12" spans="1:4" x14ac:dyDescent="0.25">
      <c r="A12" s="16" t="s">
        <v>20</v>
      </c>
      <c r="B12" s="29">
        <v>6.5653699845200002</v>
      </c>
      <c r="C12" s="29">
        <f t="shared" si="0"/>
        <v>6.5653699845200003E-2</v>
      </c>
      <c r="D12" s="30">
        <f>C12/C$17</f>
        <v>2.6635974201073462E-4</v>
      </c>
    </row>
    <row r="13" spans="1:4" x14ac:dyDescent="0.25">
      <c r="A13" s="16" t="s">
        <v>11</v>
      </c>
      <c r="B13" s="29">
        <v>9446.2418877</v>
      </c>
      <c r="C13" s="29">
        <f t="shared" si="0"/>
        <v>94.462418877000005</v>
      </c>
      <c r="D13" s="30">
        <f>C13/C$17</f>
        <v>0.38323789186463053</v>
      </c>
    </row>
    <row r="14" spans="1:4" x14ac:dyDescent="0.25">
      <c r="A14" s="16" t="s">
        <v>12</v>
      </c>
      <c r="B14" s="29">
        <v>3003.0501116099999</v>
      </c>
      <c r="C14" s="29">
        <f t="shared" si="0"/>
        <v>30.030501116099998</v>
      </c>
      <c r="D14" s="30">
        <f>C14/C$17</f>
        <v>0.12183496967570033</v>
      </c>
    </row>
    <row r="15" spans="1:4" x14ac:dyDescent="0.25">
      <c r="A15" s="16" t="s">
        <v>13</v>
      </c>
      <c r="B15" s="29">
        <v>774.05181627499996</v>
      </c>
      <c r="C15" s="29">
        <f t="shared" si="0"/>
        <v>7.7405181627499999</v>
      </c>
      <c r="D15" s="30">
        <f>C15/C$17</f>
        <v>3.1403598361109467E-2</v>
      </c>
    </row>
    <row r="16" spans="1:4" ht="15.75" thickBot="1" x14ac:dyDescent="0.3">
      <c r="A16" s="25" t="s">
        <v>14</v>
      </c>
      <c r="B16" s="31">
        <v>42.262500000099998</v>
      </c>
      <c r="C16" s="31">
        <f t="shared" si="0"/>
        <v>0.42262500000099995</v>
      </c>
      <c r="D16" s="32">
        <f>C16/C$17</f>
        <v>1.7146068878520816E-3</v>
      </c>
    </row>
    <row r="17" spans="1:4" ht="15.75" thickBot="1" x14ac:dyDescent="0.3">
      <c r="A17" s="26" t="s">
        <v>15</v>
      </c>
      <c r="B17" s="27">
        <f>SUM(B5:B16)</f>
        <v>24648.50707152062</v>
      </c>
      <c r="C17" s="27">
        <f>SUM(C5:C16)</f>
        <v>246.48507071520621</v>
      </c>
      <c r="D17" s="28">
        <f>SUM(D5:D16)</f>
        <v>0.99999999999999989</v>
      </c>
    </row>
    <row r="18" spans="1:4" ht="15.75" thickBot="1" x14ac:dyDescent="0.3">
      <c r="C18" s="6"/>
      <c r="D18" s="6"/>
    </row>
    <row r="19" spans="1:4" ht="15.75" thickBot="1" x14ac:dyDescent="0.3">
      <c r="A19" s="11" t="s">
        <v>2</v>
      </c>
      <c r="B19" s="12" t="s">
        <v>3</v>
      </c>
      <c r="C19" s="13" t="s">
        <v>4</v>
      </c>
      <c r="D19" s="14" t="s">
        <v>5</v>
      </c>
    </row>
    <row r="20" spans="1:4" x14ac:dyDescent="0.25">
      <c r="A20" s="9" t="s">
        <v>16</v>
      </c>
      <c r="B20" s="18">
        <f>B6+B7+B8+B9+B10</f>
        <v>10604.533562821001</v>
      </c>
      <c r="C20" s="18">
        <f>B20/100</f>
        <v>106.04533562821001</v>
      </c>
      <c r="D20" s="3">
        <f>C20/C$22</f>
        <v>0.43023025824852867</v>
      </c>
    </row>
    <row r="21" spans="1:4" ht="15.75" thickBot="1" x14ac:dyDescent="0.3">
      <c r="A21" s="10" t="s">
        <v>17</v>
      </c>
      <c r="B21" s="19">
        <f>B5+B11+B12+B13+B14+B15+B16</f>
        <v>14043.973508699621</v>
      </c>
      <c r="C21" s="19">
        <f>B21/100</f>
        <v>140.43973508699619</v>
      </c>
      <c r="D21" s="4">
        <f>C21/C$22</f>
        <v>0.56976974175147133</v>
      </c>
    </row>
    <row r="22" spans="1:4" ht="15.75" thickBot="1" x14ac:dyDescent="0.3">
      <c r="A22" s="8" t="s">
        <v>15</v>
      </c>
      <c r="B22" s="17">
        <f>SUM(B20:B21)</f>
        <v>24648.507071520624</v>
      </c>
      <c r="C22" s="17">
        <f>SUM(C20:C21)</f>
        <v>246.48507071520621</v>
      </c>
      <c r="D22" s="5">
        <f>SUM(D20:D21)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2014-11-27T23:18:09Z</dcterms:modified>
</cp:coreProperties>
</file>