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22" i="1" l="1"/>
  <c r="C21" i="1"/>
  <c r="B18" i="1"/>
  <c r="C23" i="1" l="1"/>
  <c r="D22" i="1" s="1"/>
  <c r="B23" i="1"/>
  <c r="C18" i="1"/>
  <c r="D8" i="1" s="1"/>
  <c r="D12" i="1" l="1"/>
  <c r="D16" i="1"/>
  <c r="D10" i="1"/>
  <c r="D15" i="1"/>
  <c r="D13" i="1"/>
  <c r="D21" i="1"/>
  <c r="D23" i="1" s="1"/>
  <c r="D9" i="1"/>
  <c r="D17" i="1"/>
  <c r="D6" i="1"/>
  <c r="D14" i="1"/>
  <c r="D11" i="1"/>
  <c r="D5" i="1"/>
  <c r="D7" i="1"/>
  <c r="D18" i="1" l="1"/>
</calcChain>
</file>

<file path=xl/sharedStrings.xml><?xml version="1.0" encoding="utf-8"?>
<sst xmlns="http://schemas.openxmlformats.org/spreadsheetml/2006/main" count="29" uniqueCount="24">
  <si>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</si>
  <si>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</si>
  <si>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</si>
  <si>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</si>
  <si>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</si>
  <si>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</si>
  <si>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</si>
  <si>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</si>
  <si>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</si>
  <si>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</si>
  <si>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</si>
  <si>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</si>
  <si>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</si>
  <si>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</si>
  <si>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</si>
  <si>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</si>
  <si>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</si>
  <si>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</si>
  <si>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</si>
  <si>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</si>
  <si>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</si>
  <si>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</si>
  <si>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Santa Barbara</t>
  </si>
  <si>
    <t>1601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</si>
</sst>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4" fontId="0" fillId="0" borderId="1" xfId="0" applyNumberFormat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CC6600"/>
      <color rgb="FF808000"/>
      <color rgb="FF006600"/>
      <color rgb="FF666633"/>
      <color rgb="FF009900"/>
      <color rgb="FF003300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1.3784691318686345E-2</c:v>
                </c:pt>
                <c:pt idx="1">
                  <c:v>8.3331587131923415E-2</c:v>
                </c:pt>
                <c:pt idx="2">
                  <c:v>1.414973273984136E-2</c:v>
                </c:pt>
                <c:pt idx="3">
                  <c:v>3.1127978733863467E-2</c:v>
                </c:pt>
                <c:pt idx="4">
                  <c:v>0.20759680965715077</c:v>
                </c:pt>
                <c:pt idx="5">
                  <c:v>1.4531415482725359E-3</c:v>
                </c:pt>
                <c:pt idx="6">
                  <c:v>0.17103671807679349</c:v>
                </c:pt>
                <c:pt idx="7">
                  <c:v>3.1843139249501497E-3</c:v>
                </c:pt>
                <c:pt idx="8">
                  <c:v>0.23039071701861813</c:v>
                </c:pt>
                <c:pt idx="9">
                  <c:v>2.2997035222621833E-3</c:v>
                </c:pt>
                <c:pt idx="10">
                  <c:v>8.1431235266250276E-2</c:v>
                </c:pt>
                <c:pt idx="11">
                  <c:v>0.14589139030390155</c:v>
                </c:pt>
                <c:pt idx="12">
                  <c:v>1.432198075748628E-2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0.33765924981105155</c:v>
                </c:pt>
                <c:pt idx="1">
                  <c:v>0.66234075018894845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25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C2" sqref="C2"/>
    </sheetView>
  </sheetViews>
  <sheetFormatPr baseColWidth="10" defaultColWidth="9.140625" defaultRowHeight="15" x14ac:dyDescent="0.25"/>
  <cols>
    <col min="1" max="1" width="32.5703125" bestFit="1" customWidth="1"/>
    <col min="2" max="2" width="18.14062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22</v>
      </c>
    </row>
    <row r="2" spans="1:4" x14ac:dyDescent="0.25">
      <c r="A2" s="3" t="s">
        <v>1</v>
      </c>
      <c r="B2" s="4" t="s">
        <v>23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8" t="s">
        <v>6</v>
      </c>
      <c r="B5" s="22">
        <v>414.92337687000003</v>
      </c>
      <c r="C5" s="17">
        <f>B5/100</f>
        <v>4.1492337687000003</v>
      </c>
      <c r="D5" s="11">
        <f t="shared" ref="D5:D17" si="0">C5/C$18</f>
        <v>1.3784691318686345E-2</v>
      </c>
    </row>
    <row r="6" spans="1:4" x14ac:dyDescent="0.25">
      <c r="A6" s="29" t="s">
        <v>7</v>
      </c>
      <c r="B6" s="27">
        <v>2508.30597025</v>
      </c>
      <c r="C6" s="18">
        <f t="shared" ref="C6:C17" si="1">B6/100</f>
        <v>25.083059702499998</v>
      </c>
      <c r="D6" s="9">
        <f t="shared" si="0"/>
        <v>8.3331587131923415E-2</v>
      </c>
    </row>
    <row r="7" spans="1:4" x14ac:dyDescent="0.25">
      <c r="A7" s="29" t="s">
        <v>8</v>
      </c>
      <c r="B7" s="27">
        <v>425.91123402699998</v>
      </c>
      <c r="C7" s="18">
        <f t="shared" si="1"/>
        <v>4.2591123402699997</v>
      </c>
      <c r="D7" s="9">
        <f t="shared" si="0"/>
        <v>1.414973273984136E-2</v>
      </c>
    </row>
    <row r="8" spans="1:4" x14ac:dyDescent="0.25">
      <c r="A8" s="29" t="s">
        <v>9</v>
      </c>
      <c r="B8" s="27">
        <v>936.96157228300001</v>
      </c>
      <c r="C8" s="18">
        <f t="shared" si="1"/>
        <v>9.3696157228299999</v>
      </c>
      <c r="D8" s="9">
        <f t="shared" si="0"/>
        <v>3.1127978733863467E-2</v>
      </c>
    </row>
    <row r="9" spans="1:4" x14ac:dyDescent="0.25">
      <c r="A9" s="29" t="s">
        <v>10</v>
      </c>
      <c r="B9" s="27">
        <v>6248.7267432400004</v>
      </c>
      <c r="C9" s="18">
        <f t="shared" si="1"/>
        <v>62.487267432400003</v>
      </c>
      <c r="D9" s="9">
        <f t="shared" si="0"/>
        <v>0.20759680965715077</v>
      </c>
    </row>
    <row r="10" spans="1:4" x14ac:dyDescent="0.25">
      <c r="A10" s="29" t="s">
        <v>11</v>
      </c>
      <c r="B10" s="27">
        <v>43.74</v>
      </c>
      <c r="C10" s="18">
        <f t="shared" si="1"/>
        <v>0.43740000000000001</v>
      </c>
      <c r="D10" s="9">
        <f t="shared" si="0"/>
        <v>1.4531415482725359E-3</v>
      </c>
    </row>
    <row r="11" spans="1:4" x14ac:dyDescent="0.25">
      <c r="A11" s="29" t="s">
        <v>12</v>
      </c>
      <c r="B11" s="27">
        <v>5148.2569317300004</v>
      </c>
      <c r="C11" s="18">
        <f t="shared" si="1"/>
        <v>51.482569317300005</v>
      </c>
      <c r="D11" s="9">
        <f t="shared" si="0"/>
        <v>0.17103671807679349</v>
      </c>
    </row>
    <row r="12" spans="1:4" x14ac:dyDescent="0.25">
      <c r="A12" s="29" t="s">
        <v>13</v>
      </c>
      <c r="B12" s="27">
        <v>95.848812005200003</v>
      </c>
      <c r="C12" s="18">
        <f t="shared" si="1"/>
        <v>0.95848812005200001</v>
      </c>
      <c r="D12" s="9">
        <f t="shared" si="0"/>
        <v>3.1843139249501497E-3</v>
      </c>
    </row>
    <row r="13" spans="1:4" x14ac:dyDescent="0.25">
      <c r="A13" s="29" t="s">
        <v>14</v>
      </c>
      <c r="B13" s="27">
        <v>6934.8302471799998</v>
      </c>
      <c r="C13" s="18">
        <f t="shared" si="1"/>
        <v>69.348302471799997</v>
      </c>
      <c r="D13" s="9">
        <f t="shared" si="0"/>
        <v>0.23039071701861813</v>
      </c>
    </row>
    <row r="14" spans="1:4" x14ac:dyDescent="0.25">
      <c r="A14" s="29" t="s">
        <v>15</v>
      </c>
      <c r="B14" s="27">
        <v>69.221771398200005</v>
      </c>
      <c r="C14" s="18">
        <f t="shared" si="1"/>
        <v>0.69221771398200005</v>
      </c>
      <c r="D14" s="9">
        <f t="shared" si="0"/>
        <v>2.2997035222621833E-3</v>
      </c>
    </row>
    <row r="15" spans="1:4" x14ac:dyDescent="0.25">
      <c r="A15" s="29" t="s">
        <v>16</v>
      </c>
      <c r="B15" s="27">
        <v>2451.1048044700001</v>
      </c>
      <c r="C15" s="18">
        <f t="shared" si="1"/>
        <v>24.511048044700001</v>
      </c>
      <c r="D15" s="9">
        <f t="shared" si="0"/>
        <v>8.1431235266250276E-2</v>
      </c>
    </row>
    <row r="16" spans="1:4" x14ac:dyDescent="0.25">
      <c r="A16" s="29" t="s">
        <v>17</v>
      </c>
      <c r="B16" s="27">
        <v>4391.3749623900003</v>
      </c>
      <c r="C16" s="18">
        <f t="shared" si="1"/>
        <v>43.913749623900003</v>
      </c>
      <c r="D16" s="9">
        <f t="shared" si="0"/>
        <v>0.14589139030390155</v>
      </c>
    </row>
    <row r="17" spans="1:4" ht="15.75" thickBot="1" x14ac:dyDescent="0.3">
      <c r="A17" s="30" t="s">
        <v>18</v>
      </c>
      <c r="B17" s="23">
        <v>431.095951442</v>
      </c>
      <c r="C17" s="19">
        <f t="shared" si="1"/>
        <v>4.3109595144200004</v>
      </c>
      <c r="D17" s="12">
        <f t="shared" si="0"/>
        <v>1.432198075748628E-2</v>
      </c>
    </row>
    <row r="18" spans="1:4" ht="15.75" thickBot="1" x14ac:dyDescent="0.3">
      <c r="A18" s="8" t="s">
        <v>19</v>
      </c>
      <c r="B18" s="20">
        <f>SUM(B5:B17)</f>
        <v>30100.302377285399</v>
      </c>
      <c r="C18" s="20">
        <f>SUM(C5:C17)</f>
        <v>301.00302377285402</v>
      </c>
      <c r="D18" s="10">
        <f>SUM(D5:D17)</f>
        <v>0.99999999999999989</v>
      </c>
    </row>
    <row r="19" spans="1:4" ht="15.75" thickBot="1" x14ac:dyDescent="0.3">
      <c r="B19" s="21"/>
      <c r="C19" s="21"/>
    </row>
    <row r="20" spans="1:4" ht="15.75" thickBot="1" x14ac:dyDescent="0.3">
      <c r="A20" s="24" t="s">
        <v>2</v>
      </c>
      <c r="B20" s="25" t="s">
        <v>3</v>
      </c>
      <c r="C20" s="25" t="s">
        <v>4</v>
      </c>
      <c r="D20" s="26" t="s">
        <v>5</v>
      </c>
    </row>
    <row r="21" spans="1:4" x14ac:dyDescent="0.25">
      <c r="A21" s="13" t="s">
        <v>20</v>
      </c>
      <c r="B21" s="22">
        <f>B6+B7+B8+B9+B10</f>
        <v>10163.6455198</v>
      </c>
      <c r="C21" s="22">
        <f>B21/100</f>
        <v>101.63645519800001</v>
      </c>
      <c r="D21" s="14">
        <f>C21/C$23</f>
        <v>0.33765924981105155</v>
      </c>
    </row>
    <row r="22" spans="1:4" ht="15.75" thickBot="1" x14ac:dyDescent="0.3">
      <c r="A22" s="15" t="s">
        <v>21</v>
      </c>
      <c r="B22" s="23">
        <f>B5+B11+B12+B13+B14+B15+B16+B17</f>
        <v>19936.656857485399</v>
      </c>
      <c r="C22" s="23">
        <f>B22/100</f>
        <v>199.366568574854</v>
      </c>
      <c r="D22" s="16">
        <f>C22/C$23</f>
        <v>0.66234075018894845</v>
      </c>
    </row>
    <row r="23" spans="1:4" ht="15.75" thickBot="1" x14ac:dyDescent="0.3">
      <c r="A23" s="8" t="s">
        <v>19</v>
      </c>
      <c r="B23" s="20">
        <f>SUM(B21:B22)</f>
        <v>30100.302377285399</v>
      </c>
      <c r="C23" s="20">
        <f>SUM(C21:C22)</f>
        <v>301.00302377285402</v>
      </c>
      <c r="D23" s="10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2014-11-25T16:21:33Z</dcterms:modified>
</cp:coreProperties>
</file>