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24" i="1" l="1"/>
  <c r="D22" i="1" s="1"/>
  <c r="B24" i="1"/>
  <c r="C19" i="1"/>
  <c r="D7" i="1" s="1"/>
  <c r="D11" i="1" l="1"/>
  <c r="D15" i="1"/>
  <c r="D8" i="1"/>
  <c r="D23" i="1"/>
  <c r="D12" i="1"/>
  <c r="D24" i="1"/>
  <c r="D13" i="1"/>
  <c r="D5" i="1"/>
  <c r="D18" i="1"/>
  <c r="D9" i="1"/>
  <c r="D17" i="1"/>
  <c r="D14" i="1"/>
  <c r="D6" i="1"/>
  <c r="D16" i="1"/>
  <c r="D10" i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<sst xmlns="http://schemas.openxmlformats.org/spreadsheetml/2006/main" count="30" uniqueCount="25">
  <si>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</si>
  <si>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</si>
  <si>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</si>
  <si>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</si>
  <si>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</si>
  <si>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</si>
  <si>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</si>
  <si>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</si>
  <si>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</si>
  <si>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</si>
  <si>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</si>
  <si>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</si>
  <si>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</si>
  <si>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</si>
  <si>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</si>
  <si>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</si>
  <si>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</si>
  <si>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</si>
  <si>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</si>
  <si>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</si>
  <si>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</si>
  <si>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</si>
  <si>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Lagos y Lagunas Naturales</t>
  </si>
  <si>
    <t>San Pedro Zacapa</t>
  </si>
  <si>
    <t>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</si>
</sst>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9"/>
      <color rgb="FF0000CC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0000CC"/>
              </a:solidFill>
            </c:spPr>
          </c:dPt>
          <c:dPt>
            <c:idx val="8"/>
            <c:bubble3D val="0"/>
            <c:spPr>
              <a:solidFill>
                <a:srgbClr val="3366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Lagos y Lagunas Naturales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1.1800462321433917E-2</c:v>
                </c:pt>
                <c:pt idx="1">
                  <c:v>0.28825678370038432</c:v>
                </c:pt>
                <c:pt idx="2">
                  <c:v>5.6730575148314741E-2</c:v>
                </c:pt>
                <c:pt idx="3">
                  <c:v>9.1178093197511106E-2</c:v>
                </c:pt>
                <c:pt idx="4">
                  <c:v>5.2646075024953165E-2</c:v>
                </c:pt>
                <c:pt idx="5">
                  <c:v>1.8775771786142325E-2</c:v>
                </c:pt>
                <c:pt idx="6">
                  <c:v>2.9062781487842831E-4</c:v>
                </c:pt>
                <c:pt idx="7">
                  <c:v>2.0993759257330216E-4</c:v>
                </c:pt>
                <c:pt idx="8">
                  <c:v>4.0890148549539533E-3</c:v>
                </c:pt>
                <c:pt idx="9">
                  <c:v>0.39992350800549581</c:v>
                </c:pt>
                <c:pt idx="10">
                  <c:v>9.8301866589353476E-4</c:v>
                </c:pt>
                <c:pt idx="11">
                  <c:v>1.3648120803577898E-2</c:v>
                </c:pt>
                <c:pt idx="12">
                  <c:v>5.7410446463461023E-2</c:v>
                </c:pt>
                <c:pt idx="13">
                  <c:v>4.0575646204263219E-3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0.50758729885730569</c:v>
                </c:pt>
                <c:pt idx="1">
                  <c:v>0.49241270114269431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18" sqref="E18"/>
    </sheetView>
  </sheetViews>
  <sheetFormatPr baseColWidth="10" defaultColWidth="9.140625" defaultRowHeight="15" x14ac:dyDescent="0.25"/>
  <cols>
    <col min="1" max="1" width="32.5703125" bestFit="1" customWidth="1"/>
    <col min="2" max="2" width="16.42578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235.60092707999999</v>
      </c>
      <c r="C5" s="17">
        <f>B5/100</f>
        <v>2.3560092708</v>
      </c>
      <c r="D5" s="11">
        <f>C5/C$19</f>
        <v>1.1800462321433917E-2</v>
      </c>
    </row>
    <row r="6" spans="1:4" x14ac:dyDescent="0.25">
      <c r="A6" s="28" t="s">
        <v>7</v>
      </c>
      <c r="B6" s="30">
        <v>5755.1614188499998</v>
      </c>
      <c r="C6" s="18">
        <f t="shared" ref="C6:C18" si="0">B6/100</f>
        <v>57.551614188499997</v>
      </c>
      <c r="D6" s="9">
        <f>C6/C$19</f>
        <v>0.28825678370038432</v>
      </c>
    </row>
    <row r="7" spans="1:4" x14ac:dyDescent="0.25">
      <c r="A7" s="28" t="s">
        <v>8</v>
      </c>
      <c r="B7" s="30">
        <v>1132.6485127999999</v>
      </c>
      <c r="C7" s="18">
        <f t="shared" si="0"/>
        <v>11.326485128</v>
      </c>
      <c r="D7" s="9">
        <f>C7/C$19</f>
        <v>5.6730575148314741E-2</v>
      </c>
    </row>
    <row r="8" spans="1:4" x14ac:dyDescent="0.25">
      <c r="A8" s="28" t="s">
        <v>9</v>
      </c>
      <c r="B8" s="30">
        <v>1820.4069214900001</v>
      </c>
      <c r="C8" s="18">
        <f t="shared" si="0"/>
        <v>18.204069214900002</v>
      </c>
      <c r="D8" s="9">
        <f>C8/C$19</f>
        <v>9.1178093197511106E-2</v>
      </c>
    </row>
    <row r="9" spans="1:4" x14ac:dyDescent="0.25">
      <c r="A9" s="28" t="s">
        <v>10</v>
      </c>
      <c r="B9" s="30">
        <v>1051.0998421199999</v>
      </c>
      <c r="C9" s="18">
        <f t="shared" si="0"/>
        <v>10.5109984212</v>
      </c>
      <c r="D9" s="9">
        <f>C9/C$19</f>
        <v>5.2646075024953165E-2</v>
      </c>
    </row>
    <row r="10" spans="1:4" x14ac:dyDescent="0.25">
      <c r="A10" s="28" t="s">
        <v>11</v>
      </c>
      <c r="B10" s="30">
        <v>374.865756863</v>
      </c>
      <c r="C10" s="18">
        <f t="shared" si="0"/>
        <v>3.7486575686300001</v>
      </c>
      <c r="D10" s="9">
        <f>C10/C$19</f>
        <v>1.8775771786142325E-2</v>
      </c>
    </row>
    <row r="11" spans="1:4" x14ac:dyDescent="0.25">
      <c r="A11" s="28" t="s">
        <v>12</v>
      </c>
      <c r="B11" s="30">
        <v>5.8025000000400002</v>
      </c>
      <c r="C11" s="18">
        <f t="shared" si="0"/>
        <v>5.80250000004E-2</v>
      </c>
      <c r="D11" s="9">
        <f>C11/C$19</f>
        <v>2.9062781487842831E-4</v>
      </c>
    </row>
    <row r="12" spans="1:4" x14ac:dyDescent="0.25">
      <c r="A12" s="28" t="s">
        <v>22</v>
      </c>
      <c r="B12" s="30">
        <v>4.1914875953099999</v>
      </c>
      <c r="C12" s="18">
        <f t="shared" si="0"/>
        <v>4.1914875953099999E-2</v>
      </c>
      <c r="D12" s="9">
        <f>C12/C$19</f>
        <v>2.0993759257330216E-4</v>
      </c>
    </row>
    <row r="13" spans="1:4" x14ac:dyDescent="0.25">
      <c r="A13" s="28" t="s">
        <v>13</v>
      </c>
      <c r="B13" s="30">
        <v>81.638809093199995</v>
      </c>
      <c r="C13" s="18">
        <f t="shared" si="0"/>
        <v>0.81638809093199993</v>
      </c>
      <c r="D13" s="9">
        <f>C13/C$19</f>
        <v>4.0890148549539533E-3</v>
      </c>
    </row>
    <row r="14" spans="1:4" x14ac:dyDescent="0.25">
      <c r="A14" s="28" t="s">
        <v>14</v>
      </c>
      <c r="B14" s="30">
        <v>7984.6320153099996</v>
      </c>
      <c r="C14" s="18">
        <f t="shared" si="0"/>
        <v>79.846320153099995</v>
      </c>
      <c r="D14" s="9">
        <f>C14/C$19</f>
        <v>0.39992350800549581</v>
      </c>
    </row>
    <row r="15" spans="1:4" x14ac:dyDescent="0.25">
      <c r="A15" s="28" t="s">
        <v>15</v>
      </c>
      <c r="B15" s="30">
        <v>19.6263589267</v>
      </c>
      <c r="C15" s="18">
        <f t="shared" si="0"/>
        <v>0.19626358926699999</v>
      </c>
      <c r="D15" s="9">
        <f>C15/C$19</f>
        <v>9.8301866589353476E-4</v>
      </c>
    </row>
    <row r="16" spans="1:4" x14ac:dyDescent="0.25">
      <c r="A16" s="28" t="s">
        <v>16</v>
      </c>
      <c r="B16" s="30">
        <v>272.49016408300002</v>
      </c>
      <c r="C16" s="18">
        <f t="shared" si="0"/>
        <v>2.7249016408300002</v>
      </c>
      <c r="D16" s="9">
        <f>C16/C$19</f>
        <v>1.3648120803577898E-2</v>
      </c>
    </row>
    <row r="17" spans="1:4" x14ac:dyDescent="0.25">
      <c r="A17" s="28" t="s">
        <v>17</v>
      </c>
      <c r="B17" s="30">
        <v>1146.2224142099999</v>
      </c>
      <c r="C17" s="18">
        <f t="shared" si="0"/>
        <v>11.462224142099998</v>
      </c>
      <c r="D17" s="9">
        <f>C17/C$19</f>
        <v>5.7410446463461023E-2</v>
      </c>
    </row>
    <row r="18" spans="1:4" ht="15.75" thickBot="1" x14ac:dyDescent="0.3">
      <c r="A18" s="29" t="s">
        <v>18</v>
      </c>
      <c r="B18" s="23">
        <v>81.010892643000005</v>
      </c>
      <c r="C18" s="19">
        <f t="shared" si="0"/>
        <v>0.8101089264300001</v>
      </c>
      <c r="D18" s="12">
        <f>C18/C$19</f>
        <v>4.0575646204263219E-3</v>
      </c>
    </row>
    <row r="19" spans="1:4" ht="15.75" thickBot="1" x14ac:dyDescent="0.3">
      <c r="A19" s="8" t="s">
        <v>19</v>
      </c>
      <c r="B19" s="20">
        <f>SUM(B5:B18)</f>
        <v>19965.398021064248</v>
      </c>
      <c r="C19" s="20">
        <f>SUM(C5:C18)</f>
        <v>199.65398021064252</v>
      </c>
      <c r="D19" s="10">
        <f>SUM(D5:D18)</f>
        <v>0.99999999999999989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20</v>
      </c>
      <c r="B22" s="22">
        <f>B6+B7+B8+B9+B10</f>
        <v>10134.182452122999</v>
      </c>
      <c r="C22" s="22">
        <f>B22/100</f>
        <v>101.34182452123</v>
      </c>
      <c r="D22" s="14">
        <f>C22/C$24</f>
        <v>0.50758729885730569</v>
      </c>
    </row>
    <row r="23" spans="1:4" ht="15.75" thickBot="1" x14ac:dyDescent="0.3">
      <c r="A23" s="15" t="s">
        <v>21</v>
      </c>
      <c r="B23" s="23">
        <f>B5+B11+B12+B13+B14+B15+B16+B17+B18</f>
        <v>9831.2155689412502</v>
      </c>
      <c r="C23" s="23">
        <f>B23/100</f>
        <v>98.312155689412506</v>
      </c>
      <c r="D23" s="16">
        <f>C23/C$24</f>
        <v>0.49241270114269431</v>
      </c>
    </row>
    <row r="24" spans="1:4" ht="15.75" thickBot="1" x14ac:dyDescent="0.3">
      <c r="A24" s="8" t="s">
        <v>19</v>
      </c>
      <c r="B24" s="20">
        <f>SUM(B22:B23)</f>
        <v>19965.398021064248</v>
      </c>
      <c r="C24" s="20">
        <f>SUM(C22:C23)</f>
        <v>199.65398021064249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2014-11-25T16:13:28Z</dcterms:modified>
</cp:coreProperties>
</file>