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0" i="1" l="1"/>
  <c r="B19" i="1"/>
  <c r="B16" i="1" l="1"/>
  <c r="C15" i="1" l="1"/>
  <c r="C14" i="1" l="1"/>
  <c r="C5" i="1" l="1"/>
  <c r="C6" i="1"/>
  <c r="C20" i="1" l="1"/>
  <c r="C7" i="1"/>
  <c r="C8" i="1"/>
  <c r="C9" i="1"/>
  <c r="C10" i="1"/>
  <c r="C11" i="1"/>
  <c r="C12" i="1"/>
  <c r="C13" i="1"/>
  <c r="C16" i="1" l="1"/>
  <c r="B21" i="1"/>
  <c r="C19" i="1"/>
  <c r="C21" i="1" s="1"/>
  <c r="D20" i="1" s="1"/>
  <c r="D15" i="1" l="1"/>
  <c r="D14" i="1"/>
  <c r="D6" i="1"/>
  <c r="D5" i="1"/>
  <c r="D13" i="1"/>
  <c r="D12" i="1"/>
  <c r="D7" i="1"/>
  <c r="D8" i="1"/>
  <c r="D11" i="1"/>
  <c r="D9" i="1"/>
  <c r="D10" i="1"/>
  <c r="D19" i="1"/>
  <c r="D21" i="1" s="1"/>
  <c r="D16" i="1" l="1"/>
</calcChain>
</file>

<file path=xl/sharedStrings.xml><?xml version="1.0" encoding="utf-8"?>
<sst xmlns="http://schemas.openxmlformats.org/spreadsheetml/2006/main" count="27" uniqueCount="22">
  <si>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</si>
  <si>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</si>
  <si>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</si>
  <si>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</si>
  <si>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</si>
  <si>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</si>
  <si>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</si>
  <si>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Otras Superficies de Agua</t>
  </si>
  <si>
    <t>Pastos/Cultivos</t>
  </si>
  <si>
    <t>Suelo Desnudo Continental</t>
  </si>
  <si>
    <t>Total</t>
  </si>
  <si>
    <t>Bosque</t>
  </si>
  <si>
    <t>No Bosque</t>
  </si>
  <si>
    <t>Zona Urbana Discontinua</t>
  </si>
  <si>
    <t>Agricultura Tecnificada</t>
  </si>
  <si>
    <t>Bosque de Mangle Alto</t>
  </si>
  <si>
    <t>Vegetación Secundaria Decidua</t>
  </si>
  <si>
    <t>Bosque de Mangle Bajo</t>
  </si>
  <si>
    <t>Bosque Latifoliado Deciduo</t>
  </si>
  <si>
    <t>Camaroneras/salineras</t>
  </si>
  <si>
    <t>Guascorán</t>
  </si>
  <si>
    <t>1706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</si>
</sst>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4" applyNumberFormat="0" applyAlignment="0" applyProtection="0"/>
    <xf numFmtId="0" fontId="12" fillId="7" borderId="15" applyNumberFormat="0" applyAlignment="0" applyProtection="0"/>
    <xf numFmtId="0" fontId="13" fillId="7" borderId="14" applyNumberFormat="0" applyAlignment="0" applyProtection="0"/>
    <xf numFmtId="0" fontId="14" fillId="0" borderId="16" applyNumberFormat="0" applyFill="0" applyAlignment="0" applyProtection="0"/>
    <xf numFmtId="0" fontId="15" fillId="8" borderId="17" applyNumberFormat="0" applyAlignment="0" applyProtection="0"/>
    <xf numFmtId="0" fontId="16" fillId="0" borderId="0" applyNumberFormat="0" applyFill="0" applyBorder="0" applyAlignment="0" applyProtection="0"/>
    <xf numFmtId="0" fontId="3" fillId="9" borderId="1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6">
    <xf numFmtId="0" fontId="0" fillId="0" borderId="0" xfId="0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2" fontId="0" fillId="0" borderId="0" xfId="0" applyNumberFormat="1"/>
    <xf numFmtId="0" fontId="1" fillId="2" borderId="1" xfId="0" applyFont="1" applyFill="1" applyBorder="1"/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10" fontId="1" fillId="2" borderId="22" xfId="0" applyNumberFormat="1" applyFont="1" applyFill="1" applyBorder="1"/>
    <xf numFmtId="43" fontId="1" fillId="2" borderId="21" xfId="1" applyFont="1" applyFill="1" applyBorder="1"/>
    <xf numFmtId="0" fontId="1" fillId="2" borderId="20" xfId="0" applyNumberFormat="1" applyFont="1" applyFill="1" applyBorder="1" applyAlignment="1"/>
    <xf numFmtId="0" fontId="1" fillId="2" borderId="20" xfId="0" applyFont="1" applyFill="1" applyBorder="1" applyAlignment="1">
      <alignment horizontal="left"/>
    </xf>
    <xf numFmtId="0" fontId="0" fillId="0" borderId="1" xfId="0" applyBorder="1"/>
    <xf numFmtId="0" fontId="1" fillId="2" borderId="21" xfId="0" applyFont="1" applyFill="1" applyBorder="1"/>
    <xf numFmtId="10" fontId="0" fillId="0" borderId="1" xfId="0" applyNumberFormat="1" applyBorder="1"/>
    <xf numFmtId="1" fontId="0" fillId="0" borderId="1" xfId="0" applyNumberFormat="1" applyBorder="1"/>
    <xf numFmtId="0" fontId="1" fillId="2" borderId="22" xfId="0" applyFont="1" applyFill="1" applyBorder="1"/>
    <xf numFmtId="10" fontId="0" fillId="0" borderId="23" xfId="0" applyNumberFormat="1" applyBorder="1"/>
    <xf numFmtId="43" fontId="0" fillId="0" borderId="23" xfId="1" applyFont="1" applyBorder="1"/>
    <xf numFmtId="1" fontId="1" fillId="2" borderId="20" xfId="0" applyNumberFormat="1" applyFont="1" applyFill="1" applyBorder="1"/>
    <xf numFmtId="1" fontId="0" fillId="0" borderId="23" xfId="0" applyNumberFormat="1" applyBorder="1"/>
    <xf numFmtId="43" fontId="0" fillId="0" borderId="23" xfId="1" applyNumberFormat="1" applyFont="1" applyBorder="1"/>
    <xf numFmtId="43" fontId="0" fillId="0" borderId="1" xfId="0" applyNumberFormat="1" applyBorder="1"/>
    <xf numFmtId="43" fontId="0" fillId="0" borderId="1" xfId="1" applyNumberFormat="1" applyFont="1" applyBorder="1"/>
    <xf numFmtId="43" fontId="0" fillId="0" borderId="0" xfId="1" applyFont="1"/>
    <xf numFmtId="2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000066"/>
      <color rgb="FF666633"/>
      <color rgb="FFCB00FF"/>
      <color rgb="FF9900FF"/>
      <color rgb="FF009900"/>
      <color rgb="FF009200"/>
      <color rgb="FFFF66FF"/>
      <color rgb="FFFF66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9900FF"/>
              </a:solidFill>
            </c:spPr>
          </c:dPt>
          <c:dPt>
            <c:idx val="3"/>
            <c:bubble3D val="0"/>
            <c:spPr>
              <a:solidFill>
                <a:srgbClr val="CB00FF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0066"/>
              </a:solidFill>
            </c:spPr>
          </c:dPt>
          <c:dPt>
            <c:idx val="6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990033"/>
              </a:solidFill>
            </c:spPr>
          </c:dPt>
          <c:dPt>
            <c:idx val="1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5"/>
            <c:bubble3D val="0"/>
            <c:spPr>
              <a:solidFill>
                <a:srgbClr val="FF6600"/>
              </a:solidFill>
            </c:spPr>
          </c:dPt>
          <c:dPt>
            <c:idx val="16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Hoja1!$A$5:$A$15</c:f>
              <c:strCache>
                <c:ptCount val="11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Mangle Alto</c:v>
                </c:pt>
                <c:pt idx="3">
                  <c:v>Bosque de Mangle Bajo</c:v>
                </c:pt>
                <c:pt idx="4">
                  <c:v>Bosque Latifoliado Deciduo</c:v>
                </c:pt>
                <c:pt idx="5">
                  <c:v>Camaroneras/salineras</c:v>
                </c:pt>
                <c:pt idx="6">
                  <c:v>Otras Superficies de Agua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Zona Urbana Discontinua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1.5316910613845711E-4</c:v>
                </c:pt>
                <c:pt idx="1">
                  <c:v>1.6437253990664921E-2</c:v>
                </c:pt>
                <c:pt idx="2">
                  <c:v>1.9672983987146613E-3</c:v>
                </c:pt>
                <c:pt idx="3">
                  <c:v>1.4340093838565071E-3</c:v>
                </c:pt>
                <c:pt idx="4">
                  <c:v>0.43932660672755885</c:v>
                </c:pt>
                <c:pt idx="5">
                  <c:v>3.4154554666410066E-4</c:v>
                </c:pt>
                <c:pt idx="6">
                  <c:v>6.667968478836387E-3</c:v>
                </c:pt>
                <c:pt idx="7">
                  <c:v>0.31090464713942684</c:v>
                </c:pt>
                <c:pt idx="8">
                  <c:v>1.2171097946894027E-2</c:v>
                </c:pt>
                <c:pt idx="9">
                  <c:v>0.20634703237989765</c:v>
                </c:pt>
                <c:pt idx="10">
                  <c:v>4.2493709013476846E-3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25823612519677"/>
          <c:y val="3.2553222513852433E-2"/>
          <c:w val="0.29507524298773286"/>
          <c:h val="0.9674467774861476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0.44272791451013005</c:v>
                </c:pt>
                <c:pt idx="1">
                  <c:v>0.55727208548986995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13</xdr:col>
      <xdr:colOff>222250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39158</xdr:colOff>
      <xdr:row>15</xdr:row>
      <xdr:rowOff>148166</xdr:rowOff>
    </xdr:from>
    <xdr:to>
      <xdr:col>12</xdr:col>
      <xdr:colOff>370417</xdr:colOff>
      <xdr:row>26</xdr:row>
      <xdr:rowOff>158749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90" zoomScaleNormal="90" workbookViewId="0">
      <selection activeCell="N8" sqref="N8"/>
    </sheetView>
  </sheetViews>
  <sheetFormatPr baseColWidth="10" defaultColWidth="9.140625" defaultRowHeight="15" x14ac:dyDescent="0.25"/>
  <cols>
    <col min="1" max="1" width="32.5703125" bestFit="1" customWidth="1"/>
    <col min="2" max="2" width="14.5703125" bestFit="1" customWidth="1"/>
    <col min="3" max="3" width="14" bestFit="1" customWidth="1"/>
    <col min="4" max="4" width="12" bestFit="1" customWidth="1"/>
    <col min="13" max="13" width="17.28515625" customWidth="1"/>
    <col min="14" max="14" width="31.28515625" customWidth="1"/>
    <col min="15" max="15" width="10.42578125" bestFit="1" customWidth="1"/>
  </cols>
  <sheetData>
    <row r="1" spans="1:15" x14ac:dyDescent="0.25">
      <c r="A1" s="5" t="s">
        <v>0</v>
      </c>
      <c r="B1" s="20" t="s">
        <v>20</v>
      </c>
      <c r="D1" s="30"/>
    </row>
    <row r="2" spans="1:15" x14ac:dyDescent="0.25">
      <c r="A2" s="12" t="s">
        <v>1</v>
      </c>
      <c r="B2" s="1" t="s">
        <v>21</v>
      </c>
    </row>
    <row r="3" spans="1:15" ht="15.75" thickBot="1" x14ac:dyDescent="0.3"/>
    <row r="4" spans="1:15" ht="15.75" thickBot="1" x14ac:dyDescent="0.3">
      <c r="A4" s="27" t="s">
        <v>2</v>
      </c>
      <c r="B4" s="21" t="s">
        <v>3</v>
      </c>
      <c r="C4" s="21" t="s">
        <v>4</v>
      </c>
      <c r="D4" s="24" t="s">
        <v>5</v>
      </c>
    </row>
    <row r="5" spans="1:15" x14ac:dyDescent="0.25">
      <c r="A5" s="28" t="s">
        <v>14</v>
      </c>
      <c r="B5" s="29">
        <v>2.9474999999999998</v>
      </c>
      <c r="C5" s="26">
        <f>B5/100</f>
        <v>2.9474999999999998E-2</v>
      </c>
      <c r="D5" s="25">
        <f>C5/C$16</f>
        <v>1.5316910613845711E-4</v>
      </c>
      <c r="N5" s="35"/>
      <c r="O5" s="34"/>
    </row>
    <row r="6" spans="1:15" x14ac:dyDescent="0.25">
      <c r="A6" s="23" t="s">
        <v>6</v>
      </c>
      <c r="B6" s="31">
        <v>316.309256866</v>
      </c>
      <c r="C6" s="14">
        <f t="shared" ref="C6:C15" si="0">B6/100</f>
        <v>3.1630925686599998</v>
      </c>
      <c r="D6" s="22">
        <f>C6/C$16</f>
        <v>1.6437253990664921E-2</v>
      </c>
      <c r="N6" s="35"/>
      <c r="O6" s="34"/>
    </row>
    <row r="7" spans="1:15" x14ac:dyDescent="0.25">
      <c r="A7" s="23" t="s">
        <v>15</v>
      </c>
      <c r="B7" s="31">
        <v>37.857582226600002</v>
      </c>
      <c r="C7" s="14">
        <f t="shared" si="0"/>
        <v>0.37857582226600001</v>
      </c>
      <c r="D7" s="22">
        <f>C7/C$16</f>
        <v>1.9672983987146613E-3</v>
      </c>
      <c r="N7" s="35"/>
      <c r="O7" s="34"/>
    </row>
    <row r="8" spans="1:15" x14ac:dyDescent="0.25">
      <c r="A8" s="23" t="s">
        <v>17</v>
      </c>
      <c r="B8" s="31">
        <v>27.595268820699999</v>
      </c>
      <c r="C8" s="14">
        <f t="shared" si="0"/>
        <v>0.27595268820699997</v>
      </c>
      <c r="D8" s="22">
        <f>C8/C$16</f>
        <v>1.4340093838565071E-3</v>
      </c>
      <c r="N8" s="35"/>
      <c r="O8" s="34"/>
    </row>
    <row r="9" spans="1:15" x14ac:dyDescent="0.25">
      <c r="A9" s="23" t="s">
        <v>18</v>
      </c>
      <c r="B9" s="31">
        <v>8454.1537518599998</v>
      </c>
      <c r="C9" s="14">
        <f t="shared" si="0"/>
        <v>84.541537518599995</v>
      </c>
      <c r="D9" s="22">
        <f>C9/C$16</f>
        <v>0.43932660672755885</v>
      </c>
      <c r="N9" s="35"/>
      <c r="O9" s="34"/>
    </row>
    <row r="10" spans="1:15" x14ac:dyDescent="0.25">
      <c r="A10" s="23" t="s">
        <v>19</v>
      </c>
      <c r="B10" s="32">
        <v>6.5725101110299997</v>
      </c>
      <c r="C10" s="14">
        <f t="shared" si="0"/>
        <v>6.5725101110299999E-2</v>
      </c>
      <c r="D10" s="22">
        <f>C10/C$16</f>
        <v>3.4154554666410066E-4</v>
      </c>
      <c r="N10" s="35"/>
      <c r="O10" s="34"/>
    </row>
    <row r="11" spans="1:15" x14ac:dyDescent="0.25">
      <c r="A11" s="23" t="s">
        <v>7</v>
      </c>
      <c r="B11" s="31">
        <v>128.314629411</v>
      </c>
      <c r="C11" s="14">
        <f t="shared" si="0"/>
        <v>1.28314629411</v>
      </c>
      <c r="D11" s="22">
        <f>C11/C$16</f>
        <v>6.667968478836387E-3</v>
      </c>
      <c r="N11" s="35"/>
      <c r="O11" s="34"/>
    </row>
    <row r="12" spans="1:15" x14ac:dyDescent="0.25">
      <c r="A12" s="23" t="s">
        <v>8</v>
      </c>
      <c r="B12" s="31">
        <v>5982.8739002700004</v>
      </c>
      <c r="C12" s="14">
        <f t="shared" si="0"/>
        <v>59.828739002700004</v>
      </c>
      <c r="D12" s="22">
        <f>C12/C$16</f>
        <v>0.31090464713942684</v>
      </c>
      <c r="N12" s="35"/>
      <c r="O12" s="34"/>
    </row>
    <row r="13" spans="1:15" x14ac:dyDescent="0.25">
      <c r="A13" s="23" t="s">
        <v>9</v>
      </c>
      <c r="B13" s="31">
        <v>234.21375304</v>
      </c>
      <c r="C13" s="14">
        <f t="shared" si="0"/>
        <v>2.3421375304000001</v>
      </c>
      <c r="D13" s="22">
        <f>C13/C$16</f>
        <v>1.2171097946894027E-2</v>
      </c>
      <c r="N13" s="35"/>
      <c r="O13" s="34"/>
    </row>
    <row r="14" spans="1:15" x14ac:dyDescent="0.25">
      <c r="A14" s="20" t="s">
        <v>16</v>
      </c>
      <c r="B14" s="30">
        <v>3970.8260580299998</v>
      </c>
      <c r="C14" s="14">
        <f t="shared" si="0"/>
        <v>39.708260580299999</v>
      </c>
      <c r="D14" s="22">
        <f>C14/C$16</f>
        <v>0.20634703237989765</v>
      </c>
      <c r="N14" s="35"/>
      <c r="O14" s="34"/>
    </row>
    <row r="15" spans="1:15" ht="15.75" thickBot="1" x14ac:dyDescent="0.3">
      <c r="A15" s="20" t="s">
        <v>13</v>
      </c>
      <c r="B15" s="30">
        <v>81.772500000099996</v>
      </c>
      <c r="C15" s="14">
        <f t="shared" si="0"/>
        <v>0.8177250000009999</v>
      </c>
      <c r="D15" s="22">
        <f>C15/C$16</f>
        <v>4.2493709013476846E-3</v>
      </c>
      <c r="N15" s="35"/>
      <c r="O15" s="34"/>
    </row>
    <row r="16" spans="1:15" ht="15.75" thickBot="1" x14ac:dyDescent="0.3">
      <c r="A16" s="18" t="s">
        <v>10</v>
      </c>
      <c r="B16" s="17">
        <f>SUM(B5:B15)</f>
        <v>19243.436710635429</v>
      </c>
      <c r="C16" s="17">
        <f>SUM(C5:C15)</f>
        <v>192.43436710635427</v>
      </c>
      <c r="D16" s="16">
        <f>SUM(D5:D15)</f>
        <v>1</v>
      </c>
      <c r="O16" s="33"/>
    </row>
    <row r="17" spans="1:4" ht="15.75" thickBot="1" x14ac:dyDescent="0.3">
      <c r="C17" s="4"/>
      <c r="D17" s="4"/>
    </row>
    <row r="18" spans="1:4" ht="15.75" thickBot="1" x14ac:dyDescent="0.3">
      <c r="A18" s="8" t="s">
        <v>2</v>
      </c>
      <c r="B18" s="9" t="s">
        <v>3</v>
      </c>
      <c r="C18" s="10" t="s">
        <v>4</v>
      </c>
      <c r="D18" s="11" t="s">
        <v>5</v>
      </c>
    </row>
    <row r="19" spans="1:4" x14ac:dyDescent="0.25">
      <c r="A19" s="6" t="s">
        <v>11</v>
      </c>
      <c r="B19" s="13">
        <f>SUM(B7:B9)</f>
        <v>8519.606602907299</v>
      </c>
      <c r="C19" s="13">
        <f>B19/100</f>
        <v>85.196066029072995</v>
      </c>
      <c r="D19" s="2">
        <f>C19/C$21</f>
        <v>0.44272791451013005</v>
      </c>
    </row>
    <row r="20" spans="1:4" ht="15.75" thickBot="1" x14ac:dyDescent="0.3">
      <c r="A20" s="7" t="s">
        <v>12</v>
      </c>
      <c r="B20" s="15">
        <f>B5+B6+B10+B11+B12+B13+B14+B15</f>
        <v>10723.830107728128</v>
      </c>
      <c r="C20" s="15">
        <f>B20/100</f>
        <v>107.23830107728128</v>
      </c>
      <c r="D20" s="3">
        <f>C20/C$21</f>
        <v>0.55727208548986995</v>
      </c>
    </row>
    <row r="21" spans="1:4" ht="15.75" thickBot="1" x14ac:dyDescent="0.3">
      <c r="A21" s="19" t="s">
        <v>10</v>
      </c>
      <c r="B21" s="17">
        <f>SUM(B19:B20)</f>
        <v>19243.436710635426</v>
      </c>
      <c r="C21" s="17">
        <f>SUM(C19:C20)</f>
        <v>192.43436710635427</v>
      </c>
      <c r="D21" s="16">
        <f>SUM(D19:D20)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2014-11-27T17:25:12Z</dcterms:modified>
</cp:coreProperties>
</file>