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27" i="1" l="1"/>
  <c r="D26" i="1"/>
  <c r="D25" i="1"/>
  <c r="C26" i="1"/>
  <c r="C25" i="1"/>
  <c r="B26" i="1"/>
  <c r="B25" i="1"/>
  <c r="D22" i="1"/>
  <c r="D20" i="1"/>
  <c r="D21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5" i="1"/>
  <c r="C22" i="1"/>
  <c r="C20" i="1"/>
  <c r="C21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B22" i="1"/>
  <c r="C5" i="1" l="1"/>
  <c r="B27" i="1" l="1"/>
  <c r="C27" i="1"/>
</calcChain>
</file>

<file path=xl/sharedStrings.xml><?xml version="1.0" encoding="utf-8"?>
<sst xmlns="http://schemas.openxmlformats.org/spreadsheetml/2006/main" count="33" uniqueCount="28">
  <si>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</si>
  <si>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</si>
  <si>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</si>
  <si>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</si>
  <si>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</si>
  <si>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</si>
  <si>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</si>
  <si>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</si>
  <si>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Bosque de Conífera Ralo</t>
  </si>
  <si>
    <t>Bosque Latifoliado Deciduo</t>
  </si>
  <si>
    <t>Bosque Latifoliado Húmedo</t>
  </si>
  <si>
    <t>Bosque Mixto</t>
  </si>
  <si>
    <t>Cafetales</t>
  </si>
  <si>
    <t>Otras Superficies de Agua</t>
  </si>
  <si>
    <t>Palma Africana</t>
  </si>
  <si>
    <t>Pastos/Cultivos</t>
  </si>
  <si>
    <t>Suelo Desnudo Continental</t>
  </si>
  <si>
    <t>Vegetación Secundaria Decidua</t>
  </si>
  <si>
    <t>Vegetación Secundaria Húmeda</t>
  </si>
  <si>
    <t>Zona Urbana Continua</t>
  </si>
  <si>
    <t>Zona Urbana Discontinua</t>
  </si>
  <si>
    <t>Total</t>
  </si>
  <si>
    <t>Bosque</t>
  </si>
  <si>
    <t>No Bosque</t>
  </si>
  <si>
    <t>Agricultura Tecnificada</t>
  </si>
  <si>
    <t>Cuerpos de Agua Artificial</t>
  </si>
  <si>
    <t>El Negrito</t>
  </si>
  <si>
    <t>1803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</si>
</sst>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2" fontId="0" fillId="0" borderId="0" xfId="0" applyNumberFormat="1"/>
    <xf numFmtId="0" fontId="1" fillId="2" borderId="1" xfId="0" applyFont="1" applyFill="1" applyBorder="1"/>
    <xf numFmtId="0" fontId="1" fillId="2" borderId="1" xfId="0" applyNumberFormat="1" applyFont="1" applyFill="1" applyBorder="1"/>
    <xf numFmtId="2" fontId="0" fillId="0" borderId="2" xfId="0" applyNumberFormat="1" applyBorder="1"/>
    <xf numFmtId="0" fontId="1" fillId="2" borderId="3" xfId="0" applyNumberFormat="1" applyFont="1" applyFill="1" applyBorder="1" applyAlignment="1"/>
    <xf numFmtId="2" fontId="1" fillId="2" borderId="4" xfId="0" applyNumberFormat="1" applyFont="1" applyFill="1" applyBorder="1"/>
    <xf numFmtId="10" fontId="1" fillId="2" borderId="5" xfId="0" applyNumberFormat="1" applyFont="1" applyFill="1" applyBorder="1"/>
    <xf numFmtId="2" fontId="0" fillId="0" borderId="6" xfId="0" applyNumberFormat="1" applyBorder="1"/>
    <xf numFmtId="1" fontId="1" fillId="2" borderId="3" xfId="0" applyNumberFormat="1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1" fontId="0" fillId="0" borderId="1" xfId="0" applyNumberFormat="1" applyBorder="1"/>
    <xf numFmtId="10" fontId="0" fillId="0" borderId="1" xfId="0" applyNumberFormat="1" applyBorder="1"/>
    <xf numFmtId="1" fontId="0" fillId="0" borderId="6" xfId="0" applyNumberFormat="1" applyBorder="1"/>
    <xf numFmtId="10" fontId="0" fillId="0" borderId="6" xfId="0" applyNumberFormat="1" applyBorder="1"/>
    <xf numFmtId="0" fontId="1" fillId="2" borderId="7" xfId="0" applyFont="1" applyFill="1" applyBorder="1"/>
    <xf numFmtId="1" fontId="0" fillId="0" borderId="2" xfId="0" applyNumberFormat="1" applyBorder="1"/>
    <xf numFmtId="10" fontId="0" fillId="0" borderId="2" xfId="0" applyNumberFormat="1" applyBorder="1"/>
    <xf numFmtId="4" fontId="0" fillId="0" borderId="6" xfId="0" applyNumberFormat="1" applyBorder="1"/>
    <xf numFmtId="4" fontId="0" fillId="0" borderId="1" xfId="0" applyNumberFormat="1" applyBorder="1"/>
    <xf numFmtId="4" fontId="0" fillId="0" borderId="2" xfId="0" applyNumberFormat="1" applyBorder="1"/>
    <xf numFmtId="4" fontId="1" fillId="2" borderId="4" xfId="0" applyNumberFormat="1" applyFont="1" applyFill="1" applyBorder="1"/>
    <xf numFmtId="0" fontId="0" fillId="0" borderId="6" xfId="0" applyBorder="1" applyAlignment="1">
      <alignment horizontal="left"/>
    </xf>
    <xf numFmtId="2" fontId="1" fillId="2" borderId="5" xfId="0" applyNumberFormat="1" applyFont="1" applyFill="1" applyBorder="1"/>
    <xf numFmtId="0" fontId="0" fillId="0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6600"/>
      <color rgb="FFD9D9D9"/>
      <color rgb="FF6F6F6F"/>
      <color rgb="FFFFFF00"/>
      <color rgb="FF009999"/>
      <color rgb="FF33669B"/>
      <color rgb="FF00CCFF"/>
      <color rgb="FFCC6600"/>
      <color rgb="FF808000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rgbClr val="CC6600"/>
              </a:solidFill>
            </c:spPr>
          </c:dPt>
          <c:dPt>
            <c:idx val="8"/>
            <c:bubble3D val="0"/>
            <c:spPr>
              <a:solidFill>
                <a:srgbClr val="00CCFF"/>
              </a:solidFill>
            </c:spPr>
          </c:dPt>
          <c:dPt>
            <c:idx val="9"/>
            <c:bubble3D val="0"/>
            <c:spPr>
              <a:solidFill>
                <a:srgbClr val="33669B"/>
              </a:solidFill>
            </c:spPr>
          </c:dPt>
          <c:dPt>
            <c:idx val="10"/>
            <c:bubble3D val="0"/>
            <c:spPr>
              <a:solidFill>
                <a:srgbClr val="009999"/>
              </a:solidFill>
            </c:spPr>
          </c:dPt>
          <c:dPt>
            <c:idx val="11"/>
            <c:bubble3D val="0"/>
            <c:spPr>
              <a:solidFill>
                <a:srgbClr val="FFFF00"/>
              </a:solidFill>
            </c:spPr>
          </c:dPt>
          <c:dPt>
            <c:idx val="12"/>
            <c:bubble3D val="0"/>
            <c:spPr>
              <a:solidFill>
                <a:srgbClr val="6F6F6F"/>
              </a:solidFill>
            </c:spPr>
          </c:dPt>
          <c:dPt>
            <c:idx val="13"/>
            <c:bubble3D val="0"/>
            <c:spPr>
              <a:solidFill>
                <a:srgbClr val="D9D9D9"/>
              </a:solidFill>
            </c:spPr>
          </c:dPt>
          <c:dPt>
            <c:idx val="14"/>
            <c:bubble3D val="0"/>
            <c:spPr>
              <a:solidFill>
                <a:srgbClr val="FF66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Hoja1!$A$5:$A$19</c:f>
              <c:strCache>
                <c:ptCount val="15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Cafetales</c:v>
                </c:pt>
                <c:pt idx="8">
                  <c:v>Cuerpos de Agua Artificial</c:v>
                </c:pt>
                <c:pt idx="9">
                  <c:v>Otras Superficies de Agua</c:v>
                </c:pt>
                <c:pt idx="10">
                  <c:v>Palma Africana</c:v>
                </c:pt>
                <c:pt idx="11">
                  <c:v>Pastos/Cultivos</c:v>
                </c:pt>
                <c:pt idx="12">
                  <c:v>Suelo Desnudo Continental</c:v>
                </c:pt>
                <c:pt idx="13">
                  <c:v>Vegetación Secundaria Decidua</c:v>
                </c:pt>
                <c:pt idx="14">
                  <c:v>Vegetación Secundaria Húmeda</c:v>
                </c:pt>
              </c:strCache>
            </c:strRef>
          </c:cat>
          <c:val>
            <c:numRef>
              <c:f>Hoja1!$D$5:$D$19</c:f>
              <c:numCache>
                <c:formatCode>0.00%</c:formatCode>
                <c:ptCount val="15"/>
                <c:pt idx="0">
                  <c:v>1.2119881316668897E-2</c:v>
                </c:pt>
                <c:pt idx="1">
                  <c:v>1.2042378984447993E-2</c:v>
                </c:pt>
                <c:pt idx="2">
                  <c:v>3.7263050639999663E-2</c:v>
                </c:pt>
                <c:pt idx="3">
                  <c:v>9.9885513259011585E-3</c:v>
                </c:pt>
                <c:pt idx="4">
                  <c:v>3.0002181395836245E-2</c:v>
                </c:pt>
                <c:pt idx="5">
                  <c:v>0.18963598825461539</c:v>
                </c:pt>
                <c:pt idx="6">
                  <c:v>2.8407411181840328E-2</c:v>
                </c:pt>
                <c:pt idx="7">
                  <c:v>2.0315110253631689E-4</c:v>
                </c:pt>
                <c:pt idx="8">
                  <c:v>8.7049283509133988E-4</c:v>
                </c:pt>
                <c:pt idx="9">
                  <c:v>3.8919347992337709E-3</c:v>
                </c:pt>
                <c:pt idx="10">
                  <c:v>0.1843215584048595</c:v>
                </c:pt>
                <c:pt idx="11">
                  <c:v>0.3491973602532476</c:v>
                </c:pt>
                <c:pt idx="12">
                  <c:v>1.6791512832267246E-2</c:v>
                </c:pt>
                <c:pt idx="13">
                  <c:v>2.5944660932311014E-2</c:v>
                </c:pt>
                <c:pt idx="14">
                  <c:v>8.4037114718698902E-2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15176513531835"/>
          <c:y val="3.2553222513852433E-2"/>
          <c:w val="0.36815676186172092"/>
          <c:h val="0.9674467774861476"/>
        </c:manualLayout>
      </c:layout>
      <c:overlay val="0"/>
      <c:txPr>
        <a:bodyPr/>
        <a:lstStyle/>
        <a:p>
          <a:pPr rtl="0">
            <a:defRPr sz="8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Hoja1!$A$25:$A$26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Hoja1!$D$25:$D$26</c:f>
              <c:numCache>
                <c:formatCode>0.00%</c:formatCode>
                <c:ptCount val="2"/>
                <c:pt idx="0">
                  <c:v>0.29529718279819284</c:v>
                </c:pt>
                <c:pt idx="1">
                  <c:v>0.70470281720180716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</xdr:colOff>
      <xdr:row>0</xdr:row>
      <xdr:rowOff>57150</xdr:rowOff>
    </xdr:from>
    <xdr:to>
      <xdr:col>12</xdr:col>
      <xdr:colOff>85725</xdr:colOff>
      <xdr:row>15</xdr:row>
      <xdr:rowOff>147637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16</xdr:row>
      <xdr:rowOff>66674</xdr:rowOff>
    </xdr:from>
    <xdr:to>
      <xdr:col>12</xdr:col>
      <xdr:colOff>95250</xdr:colOff>
      <xdr:row>30</xdr:row>
      <xdr:rowOff>157161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zoomScale="80" zoomScaleNormal="80" workbookViewId="0">
      <selection activeCell="P9" sqref="P9"/>
    </sheetView>
  </sheetViews>
  <sheetFormatPr baseColWidth="10" defaultColWidth="9.140625" defaultRowHeight="15" x14ac:dyDescent="0.25"/>
  <cols>
    <col min="1" max="1" width="32.5703125" bestFit="1" customWidth="1"/>
    <col min="2" max="2" width="12.5703125" bestFit="1" customWidth="1"/>
    <col min="3" max="3" width="14" bestFit="1" customWidth="1"/>
    <col min="4" max="4" width="12" bestFit="1" customWidth="1"/>
  </cols>
  <sheetData>
    <row r="1" spans="1:4" x14ac:dyDescent="0.25">
      <c r="A1" s="4" t="s">
        <v>0</v>
      </c>
      <c r="B1" s="1" t="s">
        <v>26</v>
      </c>
    </row>
    <row r="2" spans="1:4" x14ac:dyDescent="0.25">
      <c r="A2" s="5" t="s">
        <v>1</v>
      </c>
      <c r="B2" s="2" t="s">
        <v>27</v>
      </c>
    </row>
    <row r="3" spans="1:4" ht="15.75" thickBot="1" x14ac:dyDescent="0.3"/>
    <row r="4" spans="1:4" ht="15.75" thickBot="1" x14ac:dyDescent="0.3">
      <c r="A4" s="11" t="s">
        <v>2</v>
      </c>
      <c r="B4" s="12" t="s">
        <v>3</v>
      </c>
      <c r="C4" s="13" t="s">
        <v>4</v>
      </c>
      <c r="D4" s="18" t="s">
        <v>5</v>
      </c>
    </row>
    <row r="5" spans="1:4" x14ac:dyDescent="0.25">
      <c r="A5" s="16" t="s">
        <v>24</v>
      </c>
      <c r="B5" s="21">
        <v>684.44294256600006</v>
      </c>
      <c r="C5" s="21">
        <f>B5/100</f>
        <v>6.8444294256600005</v>
      </c>
      <c r="D5" s="17">
        <f>C5/C$22</f>
        <v>1.2119881316668897E-2</v>
      </c>
    </row>
    <row r="6" spans="1:4" x14ac:dyDescent="0.25">
      <c r="A6" s="14" t="s">
        <v>6</v>
      </c>
      <c r="B6" s="22">
        <v>680.06617327799995</v>
      </c>
      <c r="C6" s="22">
        <f t="shared" ref="C6:C21" si="0">B6/100</f>
        <v>6.8006617327799992</v>
      </c>
      <c r="D6" s="15">
        <f t="shared" ref="D6:D21" si="1">C6/C$22</f>
        <v>1.2042378984447993E-2</v>
      </c>
    </row>
    <row r="7" spans="1:4" x14ac:dyDescent="0.25">
      <c r="A7" s="14" t="s">
        <v>7</v>
      </c>
      <c r="B7" s="22">
        <v>2104.3466815100001</v>
      </c>
      <c r="C7" s="22">
        <f t="shared" si="0"/>
        <v>21.0434668151</v>
      </c>
      <c r="D7" s="15">
        <f t="shared" si="1"/>
        <v>3.7263050639999663E-2</v>
      </c>
    </row>
    <row r="8" spans="1:4" x14ac:dyDescent="0.25">
      <c r="A8" s="14" t="s">
        <v>8</v>
      </c>
      <c r="B8" s="22">
        <v>564.08089178800003</v>
      </c>
      <c r="C8" s="22">
        <f t="shared" si="0"/>
        <v>5.6408089178800003</v>
      </c>
      <c r="D8" s="15">
        <f t="shared" si="1"/>
        <v>9.9885513259011585E-3</v>
      </c>
    </row>
    <row r="9" spans="1:4" x14ac:dyDescent="0.25">
      <c r="A9" s="14" t="s">
        <v>9</v>
      </c>
      <c r="B9" s="22">
        <v>1694.30547886</v>
      </c>
      <c r="C9" s="22">
        <f t="shared" si="0"/>
        <v>16.943054788600001</v>
      </c>
      <c r="D9" s="15">
        <f t="shared" si="1"/>
        <v>3.0002181395836245E-2</v>
      </c>
    </row>
    <row r="10" spans="1:4" x14ac:dyDescent="0.25">
      <c r="A10" s="14" t="s">
        <v>10</v>
      </c>
      <c r="B10" s="22">
        <v>10709.2644248</v>
      </c>
      <c r="C10" s="22">
        <f t="shared" si="0"/>
        <v>107.092644248</v>
      </c>
      <c r="D10" s="15">
        <f t="shared" si="1"/>
        <v>0.18963598825461539</v>
      </c>
    </row>
    <row r="11" spans="1:4" x14ac:dyDescent="0.25">
      <c r="A11" s="14" t="s">
        <v>11</v>
      </c>
      <c r="B11" s="22">
        <v>1604.24443045</v>
      </c>
      <c r="C11" s="22">
        <f t="shared" si="0"/>
        <v>16.042444304499998</v>
      </c>
      <c r="D11" s="15">
        <f t="shared" si="1"/>
        <v>2.8407411181840328E-2</v>
      </c>
    </row>
    <row r="12" spans="1:4" x14ac:dyDescent="0.25">
      <c r="A12" s="14" t="s">
        <v>12</v>
      </c>
      <c r="B12" s="22">
        <v>11.4725</v>
      </c>
      <c r="C12" s="22">
        <f t="shared" si="0"/>
        <v>0.11472500000000001</v>
      </c>
      <c r="D12" s="15">
        <f t="shared" si="1"/>
        <v>2.0315110253631689E-4</v>
      </c>
    </row>
    <row r="13" spans="1:4" x14ac:dyDescent="0.25">
      <c r="A13" s="14" t="s">
        <v>25</v>
      </c>
      <c r="B13" s="22">
        <v>49.159118143599997</v>
      </c>
      <c r="C13" s="22">
        <f t="shared" si="0"/>
        <v>0.49159118143599995</v>
      </c>
      <c r="D13" s="15">
        <f t="shared" si="1"/>
        <v>8.7049283509133988E-4</v>
      </c>
    </row>
    <row r="14" spans="1:4" x14ac:dyDescent="0.25">
      <c r="A14" s="14" t="s">
        <v>13</v>
      </c>
      <c r="B14" s="22">
        <v>219.78823361900001</v>
      </c>
      <c r="C14" s="22">
        <f t="shared" si="0"/>
        <v>2.1978823361900002</v>
      </c>
      <c r="D14" s="15">
        <f t="shared" si="1"/>
        <v>3.8919347992337709E-3</v>
      </c>
    </row>
    <row r="15" spans="1:4" x14ac:dyDescent="0.25">
      <c r="A15" s="14" t="s">
        <v>14</v>
      </c>
      <c r="B15" s="22">
        <v>10409.1439938</v>
      </c>
      <c r="C15" s="22">
        <f t="shared" si="0"/>
        <v>104.09143993800001</v>
      </c>
      <c r="D15" s="15">
        <f t="shared" si="1"/>
        <v>0.1843215584048595</v>
      </c>
    </row>
    <row r="16" spans="1:4" x14ac:dyDescent="0.25">
      <c r="A16" s="14" t="s">
        <v>15</v>
      </c>
      <c r="B16" s="22">
        <v>19720.132775499998</v>
      </c>
      <c r="C16" s="22">
        <f t="shared" si="0"/>
        <v>197.20132775499999</v>
      </c>
      <c r="D16" s="15">
        <f t="shared" si="1"/>
        <v>0.3491973602532476</v>
      </c>
    </row>
    <row r="17" spans="1:4" x14ac:dyDescent="0.25">
      <c r="A17" s="14" t="s">
        <v>16</v>
      </c>
      <c r="B17" s="22">
        <v>948.262788452</v>
      </c>
      <c r="C17" s="22">
        <f t="shared" si="0"/>
        <v>9.4826278845199994</v>
      </c>
      <c r="D17" s="15">
        <f t="shared" si="1"/>
        <v>1.6791512832267246E-2</v>
      </c>
    </row>
    <row r="18" spans="1:4" x14ac:dyDescent="0.25">
      <c r="A18" s="14" t="s">
        <v>17</v>
      </c>
      <c r="B18" s="22">
        <v>1465.16616858</v>
      </c>
      <c r="C18" s="22">
        <f t="shared" si="0"/>
        <v>14.651661685800001</v>
      </c>
      <c r="D18" s="15">
        <f t="shared" si="1"/>
        <v>2.5944660932311014E-2</v>
      </c>
    </row>
    <row r="19" spans="1:4" x14ac:dyDescent="0.25">
      <c r="A19" s="14" t="s">
        <v>18</v>
      </c>
      <c r="B19" s="22">
        <v>4745.8063804399999</v>
      </c>
      <c r="C19" s="22">
        <f t="shared" si="0"/>
        <v>47.458063804399998</v>
      </c>
      <c r="D19" s="15">
        <f t="shared" si="1"/>
        <v>8.4037114718698902E-2</v>
      </c>
    </row>
    <row r="20" spans="1:4" x14ac:dyDescent="0.25">
      <c r="A20" s="14" t="s">
        <v>19</v>
      </c>
      <c r="B20" s="22">
        <v>521.505</v>
      </c>
      <c r="C20" s="22">
        <f>B20/100</f>
        <v>5.2150499999999997</v>
      </c>
      <c r="D20" s="15">
        <f>C20/C$22</f>
        <v>9.2346320094314153E-3</v>
      </c>
    </row>
    <row r="21" spans="1:4" ht="15.75" thickBot="1" x14ac:dyDescent="0.3">
      <c r="A21" s="19" t="s">
        <v>20</v>
      </c>
      <c r="B21" s="23">
        <v>341.55500000000001</v>
      </c>
      <c r="C21" s="23">
        <f t="shared" si="0"/>
        <v>3.4155500000000001</v>
      </c>
      <c r="D21" s="20">
        <f t="shared" si="1"/>
        <v>6.0481390130130057E-3</v>
      </c>
    </row>
    <row r="22" spans="1:4" ht="15.75" thickBot="1" x14ac:dyDescent="0.3">
      <c r="A22" s="7" t="s">
        <v>21</v>
      </c>
      <c r="B22" s="24">
        <f>SUM(B5:B21)</f>
        <v>56472.742981786592</v>
      </c>
      <c r="C22" s="24">
        <f>SUM(C5:C21)</f>
        <v>564.7274298178661</v>
      </c>
      <c r="D22" s="9">
        <f>SUM(D5:D21)</f>
        <v>0.99999999999999967</v>
      </c>
    </row>
    <row r="23" spans="1:4" ht="15.75" thickBot="1" x14ac:dyDescent="0.3">
      <c r="C23" s="3"/>
      <c r="D23" s="3"/>
    </row>
    <row r="24" spans="1:4" ht="15.75" thickBot="1" x14ac:dyDescent="0.3">
      <c r="A24" s="11" t="s">
        <v>2</v>
      </c>
      <c r="B24" s="12" t="s">
        <v>3</v>
      </c>
      <c r="C24" s="8" t="s">
        <v>4</v>
      </c>
      <c r="D24" s="26" t="s">
        <v>5</v>
      </c>
    </row>
    <row r="25" spans="1:4" x14ac:dyDescent="0.25">
      <c r="A25" s="25" t="s">
        <v>22</v>
      </c>
      <c r="B25" s="10">
        <f>B7+B8+B9+B10+B11</f>
        <v>16676.241907407999</v>
      </c>
      <c r="C25" s="10">
        <f>B25/100</f>
        <v>166.76241907407999</v>
      </c>
      <c r="D25" s="17">
        <f>C25/C$27</f>
        <v>0.29529718279819284</v>
      </c>
    </row>
    <row r="26" spans="1:4" ht="15.75" thickBot="1" x14ac:dyDescent="0.3">
      <c r="A26" s="27" t="s">
        <v>23</v>
      </c>
      <c r="B26" s="6">
        <f>B5+B6+B12+B13+B14+B15+B16+B17+B18+B19+B20+B21</f>
        <v>39796.501074378597</v>
      </c>
      <c r="C26" s="6">
        <f>B26/100</f>
        <v>397.96501074378597</v>
      </c>
      <c r="D26" s="20">
        <f>C26/C$27</f>
        <v>0.70470281720180716</v>
      </c>
    </row>
    <row r="27" spans="1:4" ht="15.75" thickBot="1" x14ac:dyDescent="0.3">
      <c r="A27" s="28" t="s">
        <v>21</v>
      </c>
      <c r="B27" s="8">
        <f>SUM(B25:B26)</f>
        <v>56472.742981786592</v>
      </c>
      <c r="C27" s="8">
        <f>SUM(C25:C26)</f>
        <v>564.72742981786598</v>
      </c>
      <c r="D27" s="9">
        <f>SUM(D25:D26)</f>
        <v>1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2014-11-26T21:35:30Z</dcterms:modified>
</cp:coreProperties>
</file>